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21315" windowHeight="9525"/>
  </bookViews>
  <sheets>
    <sheet name="P.Ingresos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52" i="1" l="1"/>
  <c r="G52" i="1"/>
  <c r="I51" i="1"/>
  <c r="J51" i="1" s="1"/>
  <c r="H51" i="1"/>
  <c r="G51" i="1"/>
  <c r="F51" i="1"/>
  <c r="E51" i="1"/>
  <c r="J49" i="1"/>
  <c r="G49" i="1"/>
  <c r="J48" i="1"/>
  <c r="G48" i="1"/>
  <c r="G46" i="1" s="1"/>
  <c r="J47" i="1"/>
  <c r="G47" i="1"/>
  <c r="I46" i="1"/>
  <c r="J46" i="1" s="1"/>
  <c r="H46" i="1"/>
  <c r="F46" i="1"/>
  <c r="E46" i="1"/>
  <c r="J44" i="1"/>
  <c r="G44" i="1"/>
  <c r="J43" i="1"/>
  <c r="G43" i="1"/>
  <c r="J42" i="1"/>
  <c r="G42" i="1"/>
  <c r="J41" i="1"/>
  <c r="G41" i="1"/>
  <c r="J40" i="1"/>
  <c r="I40" i="1"/>
  <c r="H40" i="1"/>
  <c r="G40" i="1"/>
  <c r="F40" i="1"/>
  <c r="F33" i="1" s="1"/>
  <c r="E40" i="1"/>
  <c r="J39" i="1"/>
  <c r="G39" i="1"/>
  <c r="J38" i="1"/>
  <c r="G38" i="1"/>
  <c r="I37" i="1"/>
  <c r="I54" i="1" s="1"/>
  <c r="H37" i="1"/>
  <c r="H54" i="1" s="1"/>
  <c r="F37" i="1"/>
  <c r="F54" i="1" s="1"/>
  <c r="E37" i="1"/>
  <c r="E54" i="1" s="1"/>
  <c r="J36" i="1"/>
  <c r="G36" i="1"/>
  <c r="J35" i="1"/>
  <c r="G35" i="1"/>
  <c r="J34" i="1"/>
  <c r="G34" i="1"/>
  <c r="I33" i="1"/>
  <c r="H33" i="1"/>
  <c r="E33" i="1"/>
  <c r="J24" i="1"/>
  <c r="G24" i="1"/>
  <c r="J23" i="1"/>
  <c r="F23" i="1"/>
  <c r="G23" i="1" s="1"/>
  <c r="J22" i="1"/>
  <c r="G22" i="1"/>
  <c r="J21" i="1"/>
  <c r="G21" i="1"/>
  <c r="J20" i="1"/>
  <c r="G20" i="1"/>
  <c r="J19" i="1"/>
  <c r="G19" i="1"/>
  <c r="I18" i="1"/>
  <c r="J18" i="1" s="1"/>
  <c r="J26" i="1" s="1"/>
  <c r="H18" i="1"/>
  <c r="F18" i="1"/>
  <c r="E18" i="1"/>
  <c r="G18" i="1" s="1"/>
  <c r="J17" i="1"/>
  <c r="G17" i="1"/>
  <c r="J16" i="1"/>
  <c r="J15" i="1"/>
  <c r="I15" i="1"/>
  <c r="I26" i="1" s="1"/>
  <c r="H15" i="1"/>
  <c r="H26" i="1" s="1"/>
  <c r="G15" i="1"/>
  <c r="F15" i="1"/>
  <c r="F26" i="1" s="1"/>
  <c r="E15" i="1"/>
  <c r="E26" i="1" s="1"/>
  <c r="J14" i="1"/>
  <c r="G14" i="1"/>
  <c r="J13" i="1"/>
  <c r="G13" i="1"/>
  <c r="J12" i="1"/>
  <c r="G12" i="1"/>
  <c r="G26" i="1" s="1"/>
  <c r="J11" i="1"/>
  <c r="G11" i="1"/>
  <c r="B3" i="1"/>
  <c r="B2" i="1"/>
  <c r="G54" i="1" l="1"/>
  <c r="J33" i="1"/>
  <c r="J54" i="1" s="1"/>
  <c r="J37" i="1"/>
  <c r="G37" i="1"/>
  <c r="G33" i="1" s="1"/>
</calcChain>
</file>

<file path=xl/sharedStrings.xml><?xml version="1.0" encoding="utf-8"?>
<sst xmlns="http://schemas.openxmlformats.org/spreadsheetml/2006/main" count="67" uniqueCount="35">
  <si>
    <t>Estado Analítico de Ingresos</t>
  </si>
  <si>
    <t xml:space="preserve">Del 1 de enero al 31 de Marzo de 2020 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</si>
  <si>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</si>
  <si>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</si>
  <si>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</si>
  <si>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</si>
  <si>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</si>
  <si>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</si>
  <si>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</si>
  <si>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</si>
  <si>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</si>
  <si>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</si>
  <si>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</si>
  <si>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</si>
  <si>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</si>
  <si>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</si>
  <si>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</si>
  <si>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</si>
  <si>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</si>
  <si>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</si>
  <si>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</si>
  <si>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</si>
  <si>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</si>
  <si>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</si>
  <si>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</si>
  <si>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</si>
  <si>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</si>
  <si>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</si>
  <si>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</si>
  <si>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r>
      <t>Ingresos excedentes</t>
    </r>
    <r>
      <rPr>
        <b/>
        <sz val="8"/>
        <rFont val="Calibri"/>
        <family val="2"/>
      </rPr>
      <t>¹</t>
    </r>
  </si>
  <si>
    <t>Estado Analítico de Ingresos
Por Fuente de Financiamiento</t>
  </si>
  <si>
    <t>Ingresos del Gobierno</t>
  </si>
  <si>
    <t>Ingresos de Organismos y Empresas</t>
  </si>
  <si>
    <t>Ingresos derivados de financiamiento</t>
  </si>
  <si>
    <t>¹ Los ingresos excedentes se presentan para efectos de cumplimiento de la Ley General de Contabilidad Gubernamental y el importe reflejado debe ser siempre mayor a 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</si>
</sst>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Calibri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8" fillId="0" borderId="0" applyFont="0" applyFill="0" applyBorder="0" applyAlignment="0" applyProtection="0"/>
    <xf numFmtId="165" fontId="14" fillId="0" borderId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4" fillId="0" borderId="0"/>
  </cellStyleXfs>
  <cellXfs count="6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4" fillId="2" borderId="0" xfId="1" applyFont="1" applyFill="1" applyAlignment="1"/>
    <xf numFmtId="37" fontId="3" fillId="3" borderId="9" xfId="1" applyNumberFormat="1" applyFont="1" applyFill="1" applyBorder="1" applyAlignment="1">
      <alignment horizontal="center" vertical="center"/>
    </xf>
    <xf numFmtId="37" fontId="3" fillId="3" borderId="9" xfId="1" applyNumberFormat="1" applyFont="1" applyFill="1" applyBorder="1" applyAlignment="1">
      <alignment horizontal="center" vertical="center" wrapText="1"/>
    </xf>
    <xf numFmtId="37" fontId="3" fillId="3" borderId="9" xfId="1" applyNumberFormat="1" applyFont="1" applyFill="1" applyBorder="1" applyAlignment="1">
      <alignment horizontal="center" vertical="center"/>
    </xf>
    <xf numFmtId="37" fontId="3" fillId="3" borderId="9" xfId="1" applyNumberFormat="1" applyFont="1" applyFill="1" applyBorder="1" applyAlignment="1">
      <alignment horizontal="center" wrapText="1"/>
    </xf>
    <xf numFmtId="0" fontId="2" fillId="2" borderId="0" xfId="1" applyFont="1" applyFill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/>
    <xf numFmtId="4" fontId="5" fillId="2" borderId="3" xfId="1" applyNumberFormat="1" applyFont="1" applyFill="1" applyBorder="1" applyAlignment="1">
      <alignment horizontal="center"/>
    </xf>
    <xf numFmtId="4" fontId="5" fillId="2" borderId="10" xfId="1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3" fontId="6" fillId="2" borderId="11" xfId="0" applyNumberFormat="1" applyFont="1" applyFill="1" applyBorder="1" applyAlignment="1">
      <alignment vertical="center" wrapText="1"/>
    </xf>
    <xf numFmtId="0" fontId="5" fillId="2" borderId="4" xfId="1" applyFont="1" applyFill="1" applyBorder="1" applyAlignment="1">
      <alignment horizontal="center" vertical="center"/>
    </xf>
    <xf numFmtId="0" fontId="2" fillId="0" borderId="0" xfId="0" applyFont="1"/>
    <xf numFmtId="0" fontId="7" fillId="2" borderId="0" xfId="1" applyFont="1" applyFill="1"/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wrapText="1"/>
    </xf>
    <xf numFmtId="3" fontId="5" fillId="2" borderId="8" xfId="2" applyNumberFormat="1" applyFont="1" applyFill="1" applyBorder="1" applyAlignment="1">
      <alignment horizontal="center"/>
    </xf>
    <xf numFmtId="3" fontId="5" fillId="2" borderId="12" xfId="2" applyNumberFormat="1" applyFont="1" applyFill="1" applyBorder="1" applyAlignment="1">
      <alignment horizontal="center"/>
    </xf>
    <xf numFmtId="0" fontId="7" fillId="2" borderId="13" xfId="1" applyFont="1" applyFill="1" applyBorder="1" applyAlignment="1">
      <alignment horizontal="centerContinuous"/>
    </xf>
    <xf numFmtId="0" fontId="7" fillId="2" borderId="14" xfId="1" applyFont="1" applyFill="1" applyBorder="1" applyAlignment="1">
      <alignment horizontal="centerContinuous"/>
    </xf>
    <xf numFmtId="0" fontId="7" fillId="2" borderId="15" xfId="1" applyFont="1" applyFill="1" applyBorder="1" applyAlignment="1">
      <alignment horizontal="left" wrapText="1"/>
    </xf>
    <xf numFmtId="3" fontId="7" fillId="0" borderId="10" xfId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vertical="top" wrapText="1"/>
    </xf>
    <xf numFmtId="3" fontId="9" fillId="2" borderId="2" xfId="0" applyNumberFormat="1" applyFont="1" applyFill="1" applyBorder="1" applyAlignment="1">
      <alignment vertical="top" wrapText="1"/>
    </xf>
    <xf numFmtId="3" fontId="10" fillId="0" borderId="13" xfId="0" applyNumberFormat="1" applyFont="1" applyBorder="1" applyAlignment="1">
      <alignment horizontal="center" vertical="top" wrapText="1"/>
    </xf>
    <xf numFmtId="3" fontId="10" fillId="0" borderId="15" xfId="0" applyNumberFormat="1" applyFont="1" applyBorder="1" applyAlignment="1">
      <alignment horizontal="center" vertical="top" wrapText="1"/>
    </xf>
    <xf numFmtId="3" fontId="7" fillId="0" borderId="12" xfId="1" applyNumberFormat="1" applyFont="1" applyFill="1" applyBorder="1" applyAlignment="1">
      <alignment horizontal="center"/>
    </xf>
    <xf numFmtId="0" fontId="2" fillId="0" borderId="0" xfId="0" applyFont="1" applyFill="1"/>
    <xf numFmtId="0" fontId="5" fillId="2" borderId="10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left"/>
    </xf>
    <xf numFmtId="0" fontId="2" fillId="2" borderId="5" xfId="0" applyFont="1" applyFill="1" applyBorder="1"/>
    <xf numFmtId="3" fontId="12" fillId="2" borderId="11" xfId="0" applyNumberFormat="1" applyFont="1" applyFill="1" applyBorder="1" applyAlignment="1">
      <alignment vertical="center" wrapText="1"/>
    </xf>
    <xf numFmtId="0" fontId="2" fillId="2" borderId="0" xfId="0" applyFont="1" applyFill="1" applyBorder="1"/>
    <xf numFmtId="0" fontId="6" fillId="2" borderId="5" xfId="0" applyFont="1" applyFill="1" applyBorder="1" applyAlignment="1">
      <alignment vertical="center" wrapText="1"/>
    </xf>
    <xf numFmtId="3" fontId="5" fillId="2" borderId="11" xfId="2" applyNumberFormat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 vertical="center"/>
    </xf>
    <xf numFmtId="0" fontId="4" fillId="2" borderId="0" xfId="0" applyFont="1" applyFill="1" applyBorder="1"/>
    <xf numFmtId="0" fontId="4" fillId="2" borderId="5" xfId="0" applyFont="1" applyFill="1" applyBorder="1"/>
    <xf numFmtId="3" fontId="7" fillId="2" borderId="11" xfId="2" applyNumberFormat="1" applyFont="1" applyFill="1" applyBorder="1" applyAlignment="1">
      <alignment horizontal="center"/>
    </xf>
    <xf numFmtId="0" fontId="4" fillId="2" borderId="0" xfId="0" applyFont="1" applyFill="1"/>
    <xf numFmtId="0" fontId="4" fillId="0" borderId="0" xfId="0" applyFont="1"/>
    <xf numFmtId="0" fontId="5" fillId="2" borderId="0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left" wrapText="1" indent="1"/>
    </xf>
    <xf numFmtId="3" fontId="7" fillId="2" borderId="10" xfId="1" applyNumberFormat="1" applyFont="1" applyFill="1" applyBorder="1" applyAlignment="1">
      <alignment horizontal="center"/>
    </xf>
    <xf numFmtId="3" fontId="7" fillId="2" borderId="12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top" wrapText="1"/>
    </xf>
    <xf numFmtId="0" fontId="13" fillId="2" borderId="0" xfId="0" applyFont="1" applyFill="1"/>
  </cellXfs>
  <cellStyles count="9">
    <cellStyle name="=C:\WINNT\SYSTEM32\COMMAND.COM" xfId="3"/>
    <cellStyle name="Millares 2" xfId="2"/>
    <cellStyle name="Millares 3" xfId="4"/>
    <cellStyle name="Moneda 2" xfId="5"/>
    <cellStyle name="Moneda 8" xfId="6"/>
    <cellStyle name="Normal" xfId="0" builtinId="0"/>
    <cellStyle name="Normal 13" xfId="7"/>
    <cellStyle name="Normal 2" xfId="8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20/CUENTA%20PUBLICA%20TRIMESTRAL/1ER%20TRIMESTRE%202020/Cuenta%20P&#250;blica%201er%20trimestre%202020_COCY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AA"/>
      <sheetName val="EADP"/>
      <sheetName val="EFE"/>
      <sheetName val="P.Ingresos"/>
      <sheetName val="P.Egr.Admva."/>
      <sheetName val="P.Egr.COG"/>
      <sheetName val="P.Egr.Tipo"/>
      <sheetName val="P.Egr.Función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/>
      <sheetData sheetId="1">
        <row r="1">
          <cell r="C1" t="str">
            <v>Cuenta Pública Trimestral 2020</v>
          </cell>
        </row>
        <row r="6">
          <cell r="C6" t="str">
            <v>CONSEJO DE CIENCIA Y TECNOLOGÍA DEL ESTADO DE DURANGO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9"/>
  <sheetViews>
    <sheetView tabSelected="1" zoomScale="110" zoomScaleNormal="110" workbookViewId="0">
      <selection activeCell="M20" sqref="M20"/>
    </sheetView>
  </sheetViews>
  <sheetFormatPr baseColWidth="10" defaultRowHeight="11.25" x14ac:dyDescent="0.2"/>
  <cols>
    <col min="1" max="1" width="1.140625" style="1" customWidth="1"/>
    <col min="2" max="3" width="3.7109375" style="29" customWidth="1"/>
    <col min="4" max="4" width="46.42578125" style="29" customWidth="1"/>
    <col min="5" max="10" width="15.7109375" style="29" customWidth="1"/>
    <col min="11" max="11" width="2" style="1" customWidth="1"/>
    <col min="12" max="16384" width="11.42578125" style="29"/>
  </cols>
  <sheetData>
    <row r="1" spans="1:10" s="1" customFormat="1" x14ac:dyDescent="0.2"/>
    <row r="2" spans="1:10" x14ac:dyDescent="0.2">
      <c r="B2" s="2" t="str">
        <f>+[1]EA!C1</f>
        <v>Cuenta Pública Trimestral 2020</v>
      </c>
      <c r="C2" s="3"/>
      <c r="D2" s="3"/>
      <c r="E2" s="3"/>
      <c r="F2" s="3"/>
      <c r="G2" s="3"/>
      <c r="H2" s="3"/>
      <c r="I2" s="3"/>
      <c r="J2" s="4"/>
    </row>
    <row r="3" spans="1:10" x14ac:dyDescent="0.2">
      <c r="B3" s="5" t="str">
        <f>+[1]EA!C6</f>
        <v>CONSEJO DE CIENCIA Y TECNOLOGÍA DEL ESTADO DE DURANGO</v>
      </c>
      <c r="C3" s="6"/>
      <c r="D3" s="6"/>
      <c r="E3" s="6"/>
      <c r="F3" s="6"/>
      <c r="G3" s="6"/>
      <c r="H3" s="6"/>
      <c r="I3" s="6"/>
      <c r="J3" s="7"/>
    </row>
    <row r="4" spans="1:10" x14ac:dyDescent="0.2">
      <c r="B4" s="5" t="s">
        <v>0</v>
      </c>
      <c r="C4" s="6"/>
      <c r="D4" s="6"/>
      <c r="E4" s="6"/>
      <c r="F4" s="6"/>
      <c r="G4" s="6"/>
      <c r="H4" s="6"/>
      <c r="I4" s="6"/>
      <c r="J4" s="7"/>
    </row>
    <row r="5" spans="1:10" x14ac:dyDescent="0.2">
      <c r="B5" s="8" t="s">
        <v>1</v>
      </c>
      <c r="C5" s="9"/>
      <c r="D5" s="9"/>
      <c r="E5" s="9"/>
      <c r="F5" s="9"/>
      <c r="G5" s="9"/>
      <c r="H5" s="9"/>
      <c r="I5" s="9"/>
      <c r="J5" s="10"/>
    </row>
    <row r="6" spans="1:10" s="1" customFormat="1" x14ac:dyDescent="0.2">
      <c r="A6" s="11"/>
      <c r="B6" s="11"/>
      <c r="C6" s="11"/>
      <c r="D6" s="11"/>
      <c r="F6" s="12"/>
      <c r="G6" s="12"/>
      <c r="H6" s="12"/>
      <c r="I6" s="12"/>
      <c r="J6" s="12"/>
    </row>
    <row r="7" spans="1:10" ht="12" customHeight="1" x14ac:dyDescent="0.2">
      <c r="A7" s="13"/>
      <c r="B7" s="14" t="s">
        <v>2</v>
      </c>
      <c r="C7" s="14"/>
      <c r="D7" s="14"/>
      <c r="E7" s="14" t="s">
        <v>3</v>
      </c>
      <c r="F7" s="14"/>
      <c r="G7" s="14"/>
      <c r="H7" s="14"/>
      <c r="I7" s="14"/>
      <c r="J7" s="15" t="s">
        <v>4</v>
      </c>
    </row>
    <row r="8" spans="1:10" ht="22.5" x14ac:dyDescent="0.2">
      <c r="A8" s="11"/>
      <c r="B8" s="14"/>
      <c r="C8" s="14"/>
      <c r="D8" s="14"/>
      <c r="E8" s="16" t="s">
        <v>5</v>
      </c>
      <c r="F8" s="17" t="s">
        <v>6</v>
      </c>
      <c r="G8" s="16" t="s">
        <v>7</v>
      </c>
      <c r="H8" s="16" t="s">
        <v>8</v>
      </c>
      <c r="I8" s="16" t="s">
        <v>9</v>
      </c>
      <c r="J8" s="15"/>
    </row>
    <row r="9" spans="1:10" ht="12" customHeight="1" x14ac:dyDescent="0.2">
      <c r="A9" s="11"/>
      <c r="B9" s="14"/>
      <c r="C9" s="14"/>
      <c r="D9" s="14"/>
      <c r="E9" s="16" t="s">
        <v>10</v>
      </c>
      <c r="F9" s="16" t="s">
        <v>11</v>
      </c>
      <c r="G9" s="16" t="s">
        <v>12</v>
      </c>
      <c r="H9" s="16" t="s">
        <v>13</v>
      </c>
      <c r="I9" s="16" t="s">
        <v>14</v>
      </c>
      <c r="J9" s="16" t="s">
        <v>15</v>
      </c>
    </row>
    <row r="10" spans="1:10" ht="12" customHeight="1" x14ac:dyDescent="0.2">
      <c r="A10" s="18"/>
      <c r="B10" s="19"/>
      <c r="C10" s="20"/>
      <c r="D10" s="21"/>
      <c r="E10" s="22"/>
      <c r="F10" s="23"/>
      <c r="G10" s="23"/>
      <c r="H10" s="23"/>
      <c r="I10" s="23"/>
      <c r="J10" s="23"/>
    </row>
    <row r="11" spans="1:10" ht="12" customHeight="1" x14ac:dyDescent="0.2">
      <c r="A11" s="18"/>
      <c r="B11" s="24" t="s">
        <v>16</v>
      </c>
      <c r="C11" s="25"/>
      <c r="D11" s="26"/>
      <c r="E11" s="27">
        <v>0</v>
      </c>
      <c r="F11" s="27">
        <v>0</v>
      </c>
      <c r="G11" s="27">
        <f>+E11+F11</f>
        <v>0</v>
      </c>
      <c r="H11" s="27">
        <v>0</v>
      </c>
      <c r="I11" s="27">
        <v>0</v>
      </c>
      <c r="J11" s="27">
        <f>+I11-E11</f>
        <v>0</v>
      </c>
    </row>
    <row r="12" spans="1:10" ht="12" customHeight="1" x14ac:dyDescent="0.2">
      <c r="A12" s="18"/>
      <c r="B12" s="24" t="s">
        <v>17</v>
      </c>
      <c r="C12" s="25"/>
      <c r="D12" s="26"/>
      <c r="E12" s="27">
        <v>0</v>
      </c>
      <c r="F12" s="27">
        <v>0</v>
      </c>
      <c r="G12" s="27">
        <f t="shared" ref="G12:G24" si="0">+E12+F12</f>
        <v>0</v>
      </c>
      <c r="H12" s="27">
        <v>0</v>
      </c>
      <c r="I12" s="27">
        <v>0</v>
      </c>
      <c r="J12" s="27">
        <f t="shared" ref="J12:J24" si="1">+I12-E12</f>
        <v>0</v>
      </c>
    </row>
    <row r="13" spans="1:10" ht="12" customHeight="1" x14ac:dyDescent="0.2">
      <c r="A13" s="18"/>
      <c r="B13" s="24" t="s">
        <v>18</v>
      </c>
      <c r="C13" s="25"/>
      <c r="D13" s="26"/>
      <c r="E13" s="27">
        <v>0</v>
      </c>
      <c r="F13" s="27">
        <v>0</v>
      </c>
      <c r="G13" s="27">
        <f t="shared" si="0"/>
        <v>0</v>
      </c>
      <c r="H13" s="27">
        <v>0</v>
      </c>
      <c r="I13" s="27">
        <v>0</v>
      </c>
      <c r="J13" s="27">
        <f t="shared" si="1"/>
        <v>0</v>
      </c>
    </row>
    <row r="14" spans="1:10" ht="12" customHeight="1" x14ac:dyDescent="0.2">
      <c r="A14" s="18"/>
      <c r="B14" s="24" t="s">
        <v>19</v>
      </c>
      <c r="C14" s="25"/>
      <c r="D14" s="26"/>
      <c r="E14" s="27">
        <v>0</v>
      </c>
      <c r="F14" s="27">
        <v>0</v>
      </c>
      <c r="G14" s="27">
        <f t="shared" si="0"/>
        <v>0</v>
      </c>
      <c r="H14" s="27">
        <v>0</v>
      </c>
      <c r="I14" s="27">
        <v>0</v>
      </c>
      <c r="J14" s="27">
        <f t="shared" si="1"/>
        <v>0</v>
      </c>
    </row>
    <row r="15" spans="1:10" ht="12" customHeight="1" x14ac:dyDescent="0.2">
      <c r="A15" s="18"/>
      <c r="B15" s="24" t="s">
        <v>20</v>
      </c>
      <c r="C15" s="25"/>
      <c r="D15" s="26"/>
      <c r="E15" s="27">
        <f>+E16+E17</f>
        <v>0</v>
      </c>
      <c r="F15" s="27">
        <f>+F16+F17</f>
        <v>0</v>
      </c>
      <c r="G15" s="27">
        <f>+G16+G17</f>
        <v>0</v>
      </c>
      <c r="H15" s="27">
        <f>+H16+H17</f>
        <v>0</v>
      </c>
      <c r="I15" s="27">
        <f>+I16+I17</f>
        <v>0</v>
      </c>
      <c r="J15" s="27">
        <f t="shared" si="1"/>
        <v>0</v>
      </c>
    </row>
    <row r="16" spans="1:10" ht="12" customHeight="1" x14ac:dyDescent="0.2">
      <c r="A16" s="18"/>
      <c r="B16" s="28"/>
      <c r="C16" s="25" t="s">
        <v>21</v>
      </c>
      <c r="D16" s="26"/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f t="shared" si="1"/>
        <v>0</v>
      </c>
    </row>
    <row r="17" spans="1:12" ht="12" customHeight="1" x14ac:dyDescent="0.2">
      <c r="A17" s="18"/>
      <c r="B17" s="28"/>
      <c r="C17" s="25" t="s">
        <v>22</v>
      </c>
      <c r="D17" s="26"/>
      <c r="E17" s="27">
        <v>0</v>
      </c>
      <c r="F17" s="27">
        <v>0</v>
      </c>
      <c r="G17" s="27">
        <f t="shared" si="0"/>
        <v>0</v>
      </c>
      <c r="H17" s="27">
        <v>0</v>
      </c>
      <c r="I17" s="27">
        <v>0</v>
      </c>
      <c r="J17" s="27">
        <f t="shared" si="1"/>
        <v>0</v>
      </c>
    </row>
    <row r="18" spans="1:12" ht="12" customHeight="1" x14ac:dyDescent="0.2">
      <c r="A18" s="18"/>
      <c r="B18" s="24" t="s">
        <v>23</v>
      </c>
      <c r="C18" s="25"/>
      <c r="D18" s="26"/>
      <c r="E18" s="27">
        <f>+E19+E20</f>
        <v>0</v>
      </c>
      <c r="F18" s="27">
        <f>+F19+F20</f>
        <v>0</v>
      </c>
      <c r="G18" s="27">
        <f t="shared" si="0"/>
        <v>0</v>
      </c>
      <c r="H18" s="27">
        <f>+H19+H20</f>
        <v>0</v>
      </c>
      <c r="I18" s="27">
        <f>+I19+I20</f>
        <v>0</v>
      </c>
      <c r="J18" s="27">
        <f t="shared" si="1"/>
        <v>0</v>
      </c>
    </row>
    <row r="19" spans="1:12" ht="12" customHeight="1" x14ac:dyDescent="0.2">
      <c r="A19" s="18"/>
      <c r="B19" s="28"/>
      <c r="C19" s="25" t="s">
        <v>21</v>
      </c>
      <c r="D19" s="26"/>
      <c r="E19" s="27">
        <v>0</v>
      </c>
      <c r="F19" s="27">
        <v>0</v>
      </c>
      <c r="G19" s="27">
        <f t="shared" si="0"/>
        <v>0</v>
      </c>
      <c r="H19" s="27">
        <v>0</v>
      </c>
      <c r="I19" s="27">
        <v>0</v>
      </c>
      <c r="J19" s="27">
        <f t="shared" si="1"/>
        <v>0</v>
      </c>
    </row>
    <row r="20" spans="1:12" ht="12" customHeight="1" x14ac:dyDescent="0.2">
      <c r="A20" s="18"/>
      <c r="B20" s="28"/>
      <c r="C20" s="25" t="s">
        <v>22</v>
      </c>
      <c r="D20" s="26"/>
      <c r="E20" s="27">
        <v>0</v>
      </c>
      <c r="F20" s="27">
        <v>0</v>
      </c>
      <c r="G20" s="27">
        <f t="shared" si="0"/>
        <v>0</v>
      </c>
      <c r="H20" s="27">
        <v>0</v>
      </c>
      <c r="I20" s="27">
        <v>0</v>
      </c>
      <c r="J20" s="27">
        <f t="shared" si="1"/>
        <v>0</v>
      </c>
    </row>
    <row r="21" spans="1:12" ht="12" customHeight="1" x14ac:dyDescent="0.2">
      <c r="A21" s="18"/>
      <c r="B21" s="24" t="s">
        <v>24</v>
      </c>
      <c r="C21" s="25"/>
      <c r="D21" s="26"/>
      <c r="E21" s="27">
        <v>0</v>
      </c>
      <c r="F21" s="27">
        <v>0</v>
      </c>
      <c r="G21" s="27">
        <f t="shared" si="0"/>
        <v>0</v>
      </c>
      <c r="H21" s="27">
        <v>0</v>
      </c>
      <c r="I21" s="27">
        <v>0</v>
      </c>
      <c r="J21" s="27">
        <f t="shared" si="1"/>
        <v>0</v>
      </c>
    </row>
    <row r="22" spans="1:12" ht="12" customHeight="1" x14ac:dyDescent="0.2">
      <c r="A22" s="18"/>
      <c r="B22" s="24" t="s">
        <v>25</v>
      </c>
      <c r="C22" s="25"/>
      <c r="D22" s="26"/>
      <c r="E22" s="27">
        <v>0</v>
      </c>
      <c r="F22" s="27">
        <v>1260443.28</v>
      </c>
      <c r="G22" s="27">
        <f t="shared" si="0"/>
        <v>1260443.28</v>
      </c>
      <c r="H22" s="27">
        <v>0</v>
      </c>
      <c r="I22" s="27">
        <v>0</v>
      </c>
      <c r="J22" s="27">
        <f t="shared" si="1"/>
        <v>0</v>
      </c>
    </row>
    <row r="23" spans="1:12" ht="12" customHeight="1" x14ac:dyDescent="0.2">
      <c r="A23" s="30"/>
      <c r="B23" s="24" t="s">
        <v>26</v>
      </c>
      <c r="C23" s="25"/>
      <c r="D23" s="26"/>
      <c r="E23" s="27">
        <v>5928673</v>
      </c>
      <c r="F23" s="27">
        <f>7559963.66+16780656.41+29160.61+52245.13</f>
        <v>24422025.809999999</v>
      </c>
      <c r="G23" s="27">
        <f t="shared" si="0"/>
        <v>30350698.809999999</v>
      </c>
      <c r="H23" s="27">
        <v>8776732.4000000004</v>
      </c>
      <c r="I23" s="27">
        <v>8776732.4000000004</v>
      </c>
      <c r="J23" s="27">
        <f t="shared" si="1"/>
        <v>2848059.4000000004</v>
      </c>
    </row>
    <row r="24" spans="1:12" ht="12" customHeight="1" x14ac:dyDescent="0.2">
      <c r="A24" s="18"/>
      <c r="B24" s="24" t="s">
        <v>27</v>
      </c>
      <c r="C24" s="25"/>
      <c r="D24" s="26"/>
      <c r="E24" s="27"/>
      <c r="F24" s="27">
        <v>0</v>
      </c>
      <c r="G24" s="27">
        <f t="shared" si="0"/>
        <v>0</v>
      </c>
      <c r="H24" s="27">
        <v>0</v>
      </c>
      <c r="I24" s="27">
        <v>0</v>
      </c>
      <c r="J24" s="27">
        <f t="shared" si="1"/>
        <v>0</v>
      </c>
    </row>
    <row r="25" spans="1:12" ht="12" customHeight="1" x14ac:dyDescent="0.2">
      <c r="A25" s="18"/>
      <c r="B25" s="31"/>
      <c r="C25" s="32"/>
      <c r="D25" s="33"/>
      <c r="E25" s="34"/>
      <c r="F25" s="35"/>
      <c r="G25" s="35"/>
      <c r="H25" s="35"/>
      <c r="I25" s="35"/>
      <c r="J25" s="35"/>
    </row>
    <row r="26" spans="1:12" ht="12" customHeight="1" x14ac:dyDescent="0.2">
      <c r="A26" s="11"/>
      <c r="B26" s="36"/>
      <c r="C26" s="37"/>
      <c r="D26" s="38" t="s">
        <v>28</v>
      </c>
      <c r="E26" s="27">
        <f>SUM(E11+E12+E13+E14+E15+E18+E21+E22+E23+E24)</f>
        <v>5928673</v>
      </c>
      <c r="F26" s="27">
        <f>SUM(F11+F12+F13+F14+F15+F18+F21+F22+F23+F24)</f>
        <v>25682469.09</v>
      </c>
      <c r="G26" s="27">
        <f>SUM(G11+G12+G13+G14+G15+G18+G21+G22+G23+G24)</f>
        <v>31611142.09</v>
      </c>
      <c r="H26" s="27">
        <f>SUM(H11+H12+H13+H14+H15+H18+H21+H22+H23+H24)</f>
        <v>8776732.4000000004</v>
      </c>
      <c r="I26" s="27">
        <f>SUM(I11+I12+I13+I14+I15+I18+I21+I22+I23+I24)</f>
        <v>8776732.4000000004</v>
      </c>
      <c r="J26" s="39">
        <f>+J5+J18+J23+J22</f>
        <v>2848059.4000000004</v>
      </c>
    </row>
    <row r="27" spans="1:12" ht="12" customHeight="1" x14ac:dyDescent="0.2">
      <c r="A27" s="18"/>
      <c r="B27" s="40"/>
      <c r="C27" s="40"/>
      <c r="D27" s="40"/>
      <c r="E27" s="41"/>
      <c r="F27" s="41"/>
      <c r="G27" s="41"/>
      <c r="H27" s="42" t="s">
        <v>29</v>
      </c>
      <c r="I27" s="43"/>
      <c r="J27" s="44"/>
      <c r="L27" s="45"/>
    </row>
    <row r="28" spans="1:12" ht="12" customHeight="1" x14ac:dyDescent="0.2">
      <c r="A28" s="11"/>
      <c r="B28" s="11"/>
      <c r="C28" s="11"/>
      <c r="D28" s="11"/>
      <c r="E28" s="12"/>
      <c r="F28" s="12"/>
      <c r="G28" s="12"/>
      <c r="H28" s="12"/>
      <c r="I28" s="12"/>
      <c r="J28" s="12"/>
    </row>
    <row r="29" spans="1:12" ht="12" customHeight="1" x14ac:dyDescent="0.2">
      <c r="A29" s="11"/>
      <c r="B29" s="15" t="s">
        <v>30</v>
      </c>
      <c r="C29" s="15"/>
      <c r="D29" s="15"/>
      <c r="E29" s="14" t="s">
        <v>3</v>
      </c>
      <c r="F29" s="14"/>
      <c r="G29" s="14"/>
      <c r="H29" s="14"/>
      <c r="I29" s="14"/>
      <c r="J29" s="15" t="s">
        <v>4</v>
      </c>
    </row>
    <row r="30" spans="1:12" ht="22.5" x14ac:dyDescent="0.2">
      <c r="A30" s="11"/>
      <c r="B30" s="15"/>
      <c r="C30" s="15"/>
      <c r="D30" s="15"/>
      <c r="E30" s="16" t="s">
        <v>5</v>
      </c>
      <c r="F30" s="17" t="s">
        <v>6</v>
      </c>
      <c r="G30" s="16" t="s">
        <v>7</v>
      </c>
      <c r="H30" s="16" t="s">
        <v>8</v>
      </c>
      <c r="I30" s="16" t="s">
        <v>9</v>
      </c>
      <c r="J30" s="15"/>
    </row>
    <row r="31" spans="1:12" ht="12" customHeight="1" x14ac:dyDescent="0.2">
      <c r="A31" s="11"/>
      <c r="B31" s="15"/>
      <c r="C31" s="15"/>
      <c r="D31" s="15"/>
      <c r="E31" s="16" t="s">
        <v>10</v>
      </c>
      <c r="F31" s="16" t="s">
        <v>11</v>
      </c>
      <c r="G31" s="16" t="s">
        <v>12</v>
      </c>
      <c r="H31" s="16" t="s">
        <v>13</v>
      </c>
      <c r="I31" s="16" t="s">
        <v>14</v>
      </c>
      <c r="J31" s="16" t="s">
        <v>15</v>
      </c>
    </row>
    <row r="32" spans="1:12" ht="12" customHeight="1" x14ac:dyDescent="0.2">
      <c r="A32" s="18"/>
      <c r="B32" s="19"/>
      <c r="C32" s="20"/>
      <c r="D32" s="21"/>
      <c r="E32" s="46"/>
      <c r="F32" s="46"/>
      <c r="G32" s="46"/>
      <c r="H32" s="46"/>
      <c r="I32" s="46"/>
      <c r="J32" s="46"/>
    </row>
    <row r="33" spans="1:10" ht="12" customHeight="1" x14ac:dyDescent="0.2">
      <c r="A33" s="18"/>
      <c r="B33" s="47" t="s">
        <v>31</v>
      </c>
      <c r="C33" s="48"/>
      <c r="D33" s="49"/>
      <c r="E33" s="50">
        <f>+E34+E35+E36+E37+E40+E43+E44</f>
        <v>0</v>
      </c>
      <c r="F33" s="50">
        <f t="shared" ref="F33:J33" si="2">+F34+F35+F36+F37+F40+F43+F44</f>
        <v>0</v>
      </c>
      <c r="G33" s="50">
        <f t="shared" si="2"/>
        <v>0</v>
      </c>
      <c r="H33" s="50">
        <f t="shared" si="2"/>
        <v>0</v>
      </c>
      <c r="I33" s="50">
        <f t="shared" si="2"/>
        <v>0</v>
      </c>
      <c r="J33" s="50">
        <f t="shared" si="2"/>
        <v>0</v>
      </c>
    </row>
    <row r="34" spans="1:10" ht="12" customHeight="1" x14ac:dyDescent="0.2">
      <c r="A34" s="18"/>
      <c r="B34" s="28"/>
      <c r="C34" s="25" t="s">
        <v>16</v>
      </c>
      <c r="D34" s="26"/>
      <c r="E34" s="27">
        <v>0</v>
      </c>
      <c r="F34" s="27">
        <v>0</v>
      </c>
      <c r="G34" s="27">
        <f>+E34+F34</f>
        <v>0</v>
      </c>
      <c r="H34" s="27">
        <v>0</v>
      </c>
      <c r="I34" s="27">
        <v>0</v>
      </c>
      <c r="J34" s="27">
        <f>+I34-E34</f>
        <v>0</v>
      </c>
    </row>
    <row r="35" spans="1:10" ht="12" customHeight="1" x14ac:dyDescent="0.2">
      <c r="A35" s="18"/>
      <c r="B35" s="28"/>
      <c r="C35" s="25" t="s">
        <v>18</v>
      </c>
      <c r="D35" s="26"/>
      <c r="E35" s="27">
        <v>0</v>
      </c>
      <c r="F35" s="27">
        <v>0</v>
      </c>
      <c r="G35" s="27">
        <f t="shared" ref="G35:G49" si="3">+E35+F35</f>
        <v>0</v>
      </c>
      <c r="H35" s="27">
        <v>0</v>
      </c>
      <c r="I35" s="27">
        <v>0</v>
      </c>
      <c r="J35" s="27">
        <f t="shared" ref="J35:J52" si="4">+I35-E35</f>
        <v>0</v>
      </c>
    </row>
    <row r="36" spans="1:10" ht="12" customHeight="1" x14ac:dyDescent="0.2">
      <c r="A36" s="18"/>
      <c r="B36" s="28"/>
      <c r="C36" s="25" t="s">
        <v>19</v>
      </c>
      <c r="D36" s="26"/>
      <c r="E36" s="27">
        <v>0</v>
      </c>
      <c r="F36" s="27">
        <v>0</v>
      </c>
      <c r="G36" s="27">
        <f t="shared" si="3"/>
        <v>0</v>
      </c>
      <c r="H36" s="27">
        <v>0</v>
      </c>
      <c r="I36" s="27">
        <v>0</v>
      </c>
      <c r="J36" s="27">
        <f t="shared" si="4"/>
        <v>0</v>
      </c>
    </row>
    <row r="37" spans="1:10" ht="12" customHeight="1" x14ac:dyDescent="0.2">
      <c r="A37" s="18"/>
      <c r="B37" s="28"/>
      <c r="C37" s="25" t="s">
        <v>20</v>
      </c>
      <c r="D37" s="26"/>
      <c r="E37" s="27">
        <f>+E38+E39</f>
        <v>0</v>
      </c>
      <c r="F37" s="27">
        <f>+F38+F39</f>
        <v>0</v>
      </c>
      <c r="G37" s="27">
        <f t="shared" si="3"/>
        <v>0</v>
      </c>
      <c r="H37" s="27">
        <f>+H38+H39</f>
        <v>0</v>
      </c>
      <c r="I37" s="27">
        <f>+I38+I39</f>
        <v>0</v>
      </c>
      <c r="J37" s="27">
        <f t="shared" si="4"/>
        <v>0</v>
      </c>
    </row>
    <row r="38" spans="1:10" ht="12" customHeight="1" x14ac:dyDescent="0.2">
      <c r="A38" s="18"/>
      <c r="B38" s="28"/>
      <c r="C38" s="51"/>
      <c r="D38" s="52" t="s">
        <v>21</v>
      </c>
      <c r="E38" s="27">
        <v>0</v>
      </c>
      <c r="F38" s="27">
        <v>0</v>
      </c>
      <c r="G38" s="27">
        <f t="shared" si="3"/>
        <v>0</v>
      </c>
      <c r="H38" s="27">
        <v>0</v>
      </c>
      <c r="I38" s="27">
        <v>0</v>
      </c>
      <c r="J38" s="27">
        <f t="shared" si="4"/>
        <v>0</v>
      </c>
    </row>
    <row r="39" spans="1:10" ht="12" customHeight="1" x14ac:dyDescent="0.2">
      <c r="A39" s="18"/>
      <c r="B39" s="28"/>
      <c r="C39" s="51"/>
      <c r="D39" s="52" t="s">
        <v>22</v>
      </c>
      <c r="E39" s="27">
        <v>0</v>
      </c>
      <c r="F39" s="27">
        <v>0</v>
      </c>
      <c r="G39" s="27">
        <f t="shared" si="3"/>
        <v>0</v>
      </c>
      <c r="H39" s="27">
        <v>0</v>
      </c>
      <c r="I39" s="27">
        <v>0</v>
      </c>
      <c r="J39" s="27">
        <f t="shared" si="4"/>
        <v>0</v>
      </c>
    </row>
    <row r="40" spans="1:10" ht="12" customHeight="1" x14ac:dyDescent="0.2">
      <c r="A40" s="18"/>
      <c r="B40" s="28"/>
      <c r="C40" s="25" t="s">
        <v>23</v>
      </c>
      <c r="D40" s="26"/>
      <c r="E40" s="27">
        <f>+E41+E42</f>
        <v>0</v>
      </c>
      <c r="F40" s="27">
        <f>+F41+F42</f>
        <v>0</v>
      </c>
      <c r="G40" s="27">
        <f>+G41+G42</f>
        <v>0</v>
      </c>
      <c r="H40" s="27">
        <f>+H41+H42</f>
        <v>0</v>
      </c>
      <c r="I40" s="27">
        <f>+I41+I42</f>
        <v>0</v>
      </c>
      <c r="J40" s="27">
        <f t="shared" si="4"/>
        <v>0</v>
      </c>
    </row>
    <row r="41" spans="1:10" ht="12" customHeight="1" x14ac:dyDescent="0.2">
      <c r="A41" s="18"/>
      <c r="B41" s="28"/>
      <c r="C41" s="51"/>
      <c r="D41" s="52" t="s">
        <v>21</v>
      </c>
      <c r="E41" s="27">
        <v>0</v>
      </c>
      <c r="F41" s="27">
        <v>0</v>
      </c>
      <c r="G41" s="27">
        <f t="shared" si="3"/>
        <v>0</v>
      </c>
      <c r="H41" s="27">
        <v>0</v>
      </c>
      <c r="I41" s="27">
        <v>0</v>
      </c>
      <c r="J41" s="27">
        <f t="shared" si="4"/>
        <v>0</v>
      </c>
    </row>
    <row r="42" spans="1:10" ht="12" customHeight="1" x14ac:dyDescent="0.2">
      <c r="A42" s="18"/>
      <c r="B42" s="28"/>
      <c r="C42" s="51"/>
      <c r="D42" s="52" t="s">
        <v>22</v>
      </c>
      <c r="E42" s="27">
        <v>0</v>
      </c>
      <c r="F42" s="27">
        <v>0</v>
      </c>
      <c r="G42" s="27">
        <f t="shared" si="3"/>
        <v>0</v>
      </c>
      <c r="H42" s="27">
        <v>0</v>
      </c>
      <c r="I42" s="27">
        <v>0</v>
      </c>
      <c r="J42" s="27">
        <f t="shared" si="4"/>
        <v>0</v>
      </c>
    </row>
    <row r="43" spans="1:10" ht="12" customHeight="1" x14ac:dyDescent="0.2">
      <c r="A43" s="18"/>
      <c r="B43" s="28"/>
      <c r="C43" s="25" t="s">
        <v>25</v>
      </c>
      <c r="D43" s="26"/>
      <c r="E43" s="27">
        <v>0</v>
      </c>
      <c r="F43" s="27">
        <v>0</v>
      </c>
      <c r="G43" s="27">
        <f t="shared" si="3"/>
        <v>0</v>
      </c>
      <c r="H43" s="27">
        <v>0</v>
      </c>
      <c r="I43" s="27">
        <v>0</v>
      </c>
      <c r="J43" s="27">
        <f t="shared" si="4"/>
        <v>0</v>
      </c>
    </row>
    <row r="44" spans="1:10" ht="12" customHeight="1" x14ac:dyDescent="0.2">
      <c r="A44" s="18"/>
      <c r="B44" s="28"/>
      <c r="C44" s="25" t="s">
        <v>26</v>
      </c>
      <c r="D44" s="26"/>
      <c r="E44" s="27">
        <v>0</v>
      </c>
      <c r="F44" s="27">
        <v>0</v>
      </c>
      <c r="G44" s="27">
        <f>+E44+F44</f>
        <v>0</v>
      </c>
      <c r="H44" s="27">
        <v>0</v>
      </c>
      <c r="I44" s="27">
        <v>0</v>
      </c>
      <c r="J44" s="27">
        <f t="shared" si="4"/>
        <v>0</v>
      </c>
    </row>
    <row r="45" spans="1:10" ht="12" customHeight="1" x14ac:dyDescent="0.2">
      <c r="A45" s="18"/>
      <c r="B45" s="28"/>
      <c r="C45" s="51"/>
      <c r="D45" s="52"/>
      <c r="E45" s="27"/>
      <c r="F45" s="27"/>
      <c r="G45" s="53"/>
      <c r="H45" s="27"/>
      <c r="I45" s="27"/>
      <c r="J45" s="53"/>
    </row>
    <row r="46" spans="1:10" ht="12" customHeight="1" x14ac:dyDescent="0.2">
      <c r="A46" s="18"/>
      <c r="B46" s="47" t="s">
        <v>32</v>
      </c>
      <c r="C46" s="48"/>
      <c r="D46" s="52"/>
      <c r="E46" s="50">
        <f>+E47+E48+E49</f>
        <v>5928673</v>
      </c>
      <c r="F46" s="50">
        <f>+F47+F48+F49</f>
        <v>25682469.09</v>
      </c>
      <c r="G46" s="50">
        <f>+G47+G48+G49</f>
        <v>31611142.09</v>
      </c>
      <c r="H46" s="50">
        <f>+H47+H48+H49</f>
        <v>8776732.4000000004</v>
      </c>
      <c r="I46" s="50">
        <f>+I47+I48+I49</f>
        <v>8776732.4000000004</v>
      </c>
      <c r="J46" s="50">
        <f t="shared" si="4"/>
        <v>2848059.4000000004</v>
      </c>
    </row>
    <row r="47" spans="1:10" ht="12" customHeight="1" x14ac:dyDescent="0.2">
      <c r="A47" s="18"/>
      <c r="B47" s="47"/>
      <c r="C47" s="25" t="s">
        <v>17</v>
      </c>
      <c r="D47" s="26"/>
      <c r="E47" s="27">
        <v>0</v>
      </c>
      <c r="F47" s="27">
        <v>0</v>
      </c>
      <c r="G47" s="27">
        <f t="shared" si="3"/>
        <v>0</v>
      </c>
      <c r="H47" s="27">
        <v>0</v>
      </c>
      <c r="I47" s="27">
        <v>0</v>
      </c>
      <c r="J47" s="27">
        <f t="shared" si="4"/>
        <v>0</v>
      </c>
    </row>
    <row r="48" spans="1:10" ht="12" customHeight="1" x14ac:dyDescent="0.2">
      <c r="A48" s="18"/>
      <c r="B48" s="28"/>
      <c r="C48" s="25" t="s">
        <v>24</v>
      </c>
      <c r="D48" s="26"/>
      <c r="E48" s="27">
        <v>0</v>
      </c>
      <c r="F48" s="27">
        <v>0</v>
      </c>
      <c r="G48" s="27">
        <f t="shared" si="3"/>
        <v>0</v>
      </c>
      <c r="H48" s="27">
        <v>0</v>
      </c>
      <c r="I48" s="27">
        <v>0</v>
      </c>
      <c r="J48" s="27">
        <f t="shared" si="4"/>
        <v>0</v>
      </c>
    </row>
    <row r="49" spans="1:11" ht="12" customHeight="1" x14ac:dyDescent="0.2">
      <c r="A49" s="18"/>
      <c r="B49" s="28"/>
      <c r="C49" s="25" t="s">
        <v>26</v>
      </c>
      <c r="D49" s="26"/>
      <c r="E49" s="27">
        <v>5928673</v>
      </c>
      <c r="F49" s="27">
        <v>25682469.09</v>
      </c>
      <c r="G49" s="27">
        <f t="shared" si="3"/>
        <v>31611142.09</v>
      </c>
      <c r="H49" s="27">
        <v>8776732.4000000004</v>
      </c>
      <c r="I49" s="27">
        <v>8776732.4000000004</v>
      </c>
      <c r="J49" s="27">
        <f t="shared" si="4"/>
        <v>2848059.4000000004</v>
      </c>
    </row>
    <row r="50" spans="1:11" s="59" customFormat="1" ht="12" customHeight="1" x14ac:dyDescent="0.2">
      <c r="A50" s="11"/>
      <c r="B50" s="54"/>
      <c r="C50" s="55"/>
      <c r="D50" s="56"/>
      <c r="E50" s="57"/>
      <c r="F50" s="57"/>
      <c r="G50" s="57"/>
      <c r="H50" s="57"/>
      <c r="I50" s="57"/>
      <c r="J50" s="57"/>
      <c r="K50" s="58"/>
    </row>
    <row r="51" spans="1:11" ht="12" customHeight="1" x14ac:dyDescent="0.2">
      <c r="A51" s="18"/>
      <c r="B51" s="47" t="s">
        <v>33</v>
      </c>
      <c r="C51" s="60"/>
      <c r="D51" s="52"/>
      <c r="E51" s="50">
        <f>+E52</f>
        <v>0</v>
      </c>
      <c r="F51" s="50">
        <f>+F52</f>
        <v>0</v>
      </c>
      <c r="G51" s="50">
        <f>+G52</f>
        <v>0</v>
      </c>
      <c r="H51" s="50">
        <f>+H52</f>
        <v>0</v>
      </c>
      <c r="I51" s="50">
        <f>+I52</f>
        <v>0</v>
      </c>
      <c r="J51" s="50">
        <f t="shared" si="4"/>
        <v>0</v>
      </c>
    </row>
    <row r="52" spans="1:11" ht="12" customHeight="1" x14ac:dyDescent="0.2">
      <c r="A52" s="18"/>
      <c r="B52" s="28"/>
      <c r="C52" s="25" t="s">
        <v>27</v>
      </c>
      <c r="D52" s="26"/>
      <c r="E52" s="27">
        <v>0</v>
      </c>
      <c r="F52" s="27">
        <v>0</v>
      </c>
      <c r="G52" s="27">
        <f t="shared" ref="G52" si="5">+E52+F52</f>
        <v>0</v>
      </c>
      <c r="H52" s="27">
        <v>0</v>
      </c>
      <c r="I52" s="27">
        <v>0</v>
      </c>
      <c r="J52" s="27">
        <f t="shared" si="4"/>
        <v>0</v>
      </c>
    </row>
    <row r="53" spans="1:11" ht="12" customHeight="1" x14ac:dyDescent="0.2">
      <c r="A53" s="18"/>
      <c r="B53" s="31"/>
      <c r="C53" s="32"/>
      <c r="D53" s="33"/>
      <c r="E53" s="35"/>
      <c r="F53" s="35"/>
      <c r="G53" s="35"/>
      <c r="H53" s="35"/>
      <c r="I53" s="35"/>
      <c r="J53" s="35"/>
    </row>
    <row r="54" spans="1:11" ht="12" customHeight="1" x14ac:dyDescent="0.2">
      <c r="A54" s="11"/>
      <c r="B54" s="36"/>
      <c r="C54" s="37"/>
      <c r="D54" s="61" t="s">
        <v>28</v>
      </c>
      <c r="E54" s="27">
        <f>+E34+E35+E36+E37+E40+E43+E44+E46+E51</f>
        <v>5928673</v>
      </c>
      <c r="F54" s="27">
        <f t="shared" ref="F54:I54" si="6">+F34+F35+F36+F37+F40+F43+F44+F46+F51</f>
        <v>25682469.09</v>
      </c>
      <c r="G54" s="27">
        <f t="shared" si="6"/>
        <v>31611142.09</v>
      </c>
      <c r="H54" s="27">
        <f t="shared" si="6"/>
        <v>8776732.4000000004</v>
      </c>
      <c r="I54" s="27">
        <f t="shared" si="6"/>
        <v>8776732.4000000004</v>
      </c>
      <c r="J54" s="62">
        <f>+J33+J46+J51</f>
        <v>2848059.4000000004</v>
      </c>
    </row>
    <row r="55" spans="1:11" x14ac:dyDescent="0.2">
      <c r="A55" s="18"/>
      <c r="B55" s="40"/>
      <c r="C55" s="40"/>
      <c r="D55" s="40"/>
      <c r="E55" s="41"/>
      <c r="F55" s="41"/>
      <c r="G55" s="41"/>
      <c r="H55" s="42" t="s">
        <v>29</v>
      </c>
      <c r="I55" s="43"/>
      <c r="J55" s="63"/>
    </row>
    <row r="56" spans="1:11" x14ac:dyDescent="0.2">
      <c r="A56" s="18"/>
      <c r="B56" s="64"/>
      <c r="C56" s="64"/>
      <c r="D56" s="64"/>
      <c r="E56" s="64"/>
      <c r="F56" s="64"/>
      <c r="G56" s="64"/>
      <c r="H56" s="64"/>
      <c r="I56" s="64"/>
      <c r="J56" s="64"/>
    </row>
    <row r="57" spans="1:11" x14ac:dyDescent="0.2">
      <c r="B57" s="65" t="s">
        <v>34</v>
      </c>
      <c r="C57" s="65"/>
      <c r="D57" s="1"/>
      <c r="E57" s="1"/>
      <c r="F57" s="1"/>
      <c r="G57" s="1"/>
      <c r="H57" s="1"/>
      <c r="I57" s="1"/>
      <c r="J57" s="1"/>
    </row>
    <row r="58" spans="1:11" x14ac:dyDescent="0.2">
      <c r="B58" s="1"/>
      <c r="C58" s="1"/>
      <c r="D58" s="1"/>
      <c r="E58" s="1"/>
      <c r="F58" s="1"/>
      <c r="G58" s="1"/>
      <c r="H58" s="1"/>
      <c r="I58" s="1"/>
      <c r="J58" s="1"/>
    </row>
    <row r="59" spans="1:11" x14ac:dyDescent="0.2">
      <c r="B59" s="1"/>
      <c r="C59" s="1"/>
      <c r="D59" s="1"/>
      <c r="E59" s="1"/>
      <c r="F59" s="1"/>
      <c r="G59" s="1"/>
      <c r="H59" s="1"/>
      <c r="I59" s="1"/>
      <c r="J59" s="1"/>
    </row>
  </sheetData>
  <mergeCells count="40">
    <mergeCell ref="B56:J56"/>
    <mergeCell ref="C44:D44"/>
    <mergeCell ref="C47:D47"/>
    <mergeCell ref="C48:D48"/>
    <mergeCell ref="C49:D49"/>
    <mergeCell ref="C52:D52"/>
    <mergeCell ref="J54:J55"/>
    <mergeCell ref="H55:I55"/>
    <mergeCell ref="C34:D34"/>
    <mergeCell ref="C35:D35"/>
    <mergeCell ref="C36:D36"/>
    <mergeCell ref="C37:D37"/>
    <mergeCell ref="C40:D40"/>
    <mergeCell ref="C43:D43"/>
    <mergeCell ref="B23:D23"/>
    <mergeCell ref="B24:D24"/>
    <mergeCell ref="J26:J27"/>
    <mergeCell ref="H27:I27"/>
    <mergeCell ref="B29:D31"/>
    <mergeCell ref="E29:I29"/>
    <mergeCell ref="J29:J30"/>
    <mergeCell ref="C17:D17"/>
    <mergeCell ref="B18:D18"/>
    <mergeCell ref="C19:D19"/>
    <mergeCell ref="C20:D20"/>
    <mergeCell ref="B21:D21"/>
    <mergeCell ref="B22:D22"/>
    <mergeCell ref="B11:D11"/>
    <mergeCell ref="B12:D12"/>
    <mergeCell ref="B13:D13"/>
    <mergeCell ref="B14:D14"/>
    <mergeCell ref="B15:D15"/>
    <mergeCell ref="C16:D16"/>
    <mergeCell ref="B2:J2"/>
    <mergeCell ref="B3:J3"/>
    <mergeCell ref="B4:J4"/>
    <mergeCell ref="B5:J5"/>
    <mergeCell ref="B7:D9"/>
    <mergeCell ref="E7:I7"/>
    <mergeCell ref="J7:J8"/>
  </mergeCells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P.Ingresos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2020-04-16T18:35:01Z</cp:lastPrinted>
  <dcterms:created xsi:type="dcterms:W3CDTF">2020-04-16T18:33:40Z</dcterms:created>
  <dcterms:modified xsi:type="dcterms:W3CDTF">2020-04-16T18:35:43Z</dcterms:modified>
</cp:coreProperties>
</file>