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EVHP" sheetId="1" r:id="rId1"/>
  </sheets>
  <externalReferences>
    <externalReference r:id="rId2"/>
  </externalReferences>
  <definedNames>
    <definedName name="_xlnm.Print_Area" localSheetId="0">EVHP!$A$1:$I$52</definedName>
  </definedNames>
  <calcPr calcId="144525"/>
</workbook>
</file>

<file path=xl/calcChain.xml><?xml version="1.0" encoding="utf-8"?>
<calcChain xmlns="http://schemas.openxmlformats.org/spreadsheetml/2006/main">
  <c r="G44" i="1" l="1"/>
  <c r="H42" i="1"/>
  <c r="H40" i="1" s="1"/>
  <c r="H41" i="1"/>
  <c r="G40" i="1"/>
  <c r="F40" i="1"/>
  <c r="E40" i="1"/>
  <c r="D40" i="1"/>
  <c r="H37" i="1"/>
  <c r="H36" i="1"/>
  <c r="H35" i="1"/>
  <c r="H34" i="1"/>
  <c r="F33" i="1"/>
  <c r="H33" i="1" s="1"/>
  <c r="H32" i="1" s="1"/>
  <c r="G32" i="1"/>
  <c r="E32" i="1"/>
  <c r="E44" i="1" s="1"/>
  <c r="D32" i="1"/>
  <c r="H30" i="1"/>
  <c r="H29" i="1"/>
  <c r="H28" i="1"/>
  <c r="F28" i="1"/>
  <c r="G27" i="1"/>
  <c r="F27" i="1"/>
  <c r="E27" i="1"/>
  <c r="D27" i="1"/>
  <c r="D44" i="1" s="1"/>
  <c r="H24" i="1"/>
  <c r="H23" i="1"/>
  <c r="H22" i="1"/>
  <c r="E21" i="1"/>
  <c r="H21" i="1" s="1"/>
  <c r="F20" i="1"/>
  <c r="H20" i="1" s="1"/>
  <c r="G19" i="1"/>
  <c r="G25" i="1" s="1"/>
  <c r="D19" i="1"/>
  <c r="D25" i="1" s="1"/>
  <c r="H17" i="1"/>
  <c r="H16" i="1"/>
  <c r="D15" i="1"/>
  <c r="H15" i="1" s="1"/>
  <c r="H14" i="1"/>
  <c r="C8" i="1"/>
  <c r="C3" i="1"/>
  <c r="E19" i="1" l="1"/>
  <c r="E25" i="1" s="1"/>
  <c r="H27" i="1"/>
  <c r="F19" i="1"/>
  <c r="F25" i="1" s="1"/>
  <c r="F32" i="1"/>
  <c r="H19" i="1" l="1"/>
  <c r="H25" i="1" s="1"/>
  <c r="H44" i="1" s="1"/>
  <c r="F44" i="1"/>
</calcChain>
</file>

<file path=xl/sharedStrings.xml><?xml version="1.0" encoding="utf-8"?>
<sst xmlns="http://schemas.openxmlformats.org/spreadsheetml/2006/main" count="43" uniqueCount="35">
  <si>
    <t>Estado de Variación en la Hacienda Pública</t>
  </si>
  <si>
    <t>Del 1 de enero al 31 de marzo de 2020</t>
  </si>
  <si>
    <t>(pesos)</t>
  </si>
  <si>
    <t>Ente Público: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</si>
  <si>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</si>
  <si>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</si>
  <si>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</si>
  <si>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</si>
  <si>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</si>
  <si>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</si>
  <si>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</si>
  <si>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Hacienda Pública / Patrimonio Contribuido neto de 2019</t>
  </si>
  <si>
    <t xml:space="preserve">Aportaciones </t>
  </si>
  <si>
    <t>Donaciones de Capital</t>
  </si>
  <si>
    <t>Actualización de la Hacienda Pública/Patrimonio</t>
  </si>
  <si>
    <t>Hacienda Pública / Patrimonio Generado Neto de 2019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</si>
  <si>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</si>
  <si>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</si>
  <si>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</si>
  <si>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</si>
  <si>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</si>
  <si>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Hacienda Pública/Patrimonio Neto Final de 2019</t>
  </si>
  <si>
    <t>Cambios en la Hacienda Pública/Patrimonio Contribuido Neto al 31 de marzo de 2020</t>
  </si>
  <si>
    <t>Aportaciones</t>
  </si>
  <si>
    <t>Variaciones de la Hacienda Pública/Patrimonio Generado Neto al 31 de marzo de 2020</t>
  </si>
  <si>
    <t xml:space="preserve">Cambios en el Exceso o Insuficiencia en la Actualización </t>
  </si>
  <si>
    <t>de la Hacienda Pública / Patrimonio Neto al 31 de marzo de 2020</t>
  </si>
  <si>
    <t>Resultado por Posición Monetaria</t>
  </si>
  <si>
    <t>Resultado por Tenencia de Activos no Monetarios</t>
  </si>
  <si>
    <t>Hacienda Pública / Patrimonio Neto Final al 31 de marzo de 2020</t>
  </si>
  <si>
    <t>Bajo protesta de decir verdad declaramos que los Estados Financieros y sus Notas son razonablemente correctos y responsabilidad del emisor</t>
  </si>
  <si>
    <t>DRA. JULIANA MORALES CASTRO</t>
  </si>
  <si>
    <t>C.P. CÉSAR ERNESTO MARTÍNEZ GUERRERO</t>
  </si>
  <si>
    <t xml:space="preserve">Directora General 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</si>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</sst>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0_ ;\-0\ "/>
    <numFmt numFmtId="167" formatCode="#,##0_ ;\-#,##0\ "/>
    <numFmt numFmtId="168" formatCode="_(&quot;$&quot;* #,##0.00_);_(&quot;$&quot;* \(#,##0.0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name val="Soberana Sans"/>
      <family val="3"/>
    </font>
    <font>
      <sz val="9"/>
      <name val="Soberana Sans"/>
      <family val="3"/>
    </font>
    <font>
      <sz val="10"/>
      <name val="Arial"/>
      <family val="2"/>
    </font>
    <font>
      <sz val="9"/>
      <color theme="0"/>
      <name val="Soberana Sans"/>
    </font>
    <font>
      <b/>
      <sz val="9"/>
      <color theme="1" tint="0.34998626667073579"/>
      <name val="Soberana Sans"/>
      <family val="3"/>
    </font>
    <font>
      <b/>
      <sz val="9"/>
      <color theme="1"/>
      <name val="Soberana Sans"/>
      <family val="3"/>
    </font>
    <font>
      <b/>
      <sz val="9"/>
      <name val="Soberana Sans"/>
    </font>
    <font>
      <b/>
      <sz val="9"/>
      <color theme="1"/>
      <name val="Soberana Sans"/>
    </font>
    <font>
      <sz val="14"/>
      <color rgb="FFFF0000"/>
      <name val="Soberana Sans"/>
      <family val="3"/>
    </font>
    <font>
      <sz val="8"/>
      <color theme="1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5" fillId="0" borderId="0"/>
    <xf numFmtId="0" fontId="5" fillId="0" borderId="0"/>
    <xf numFmtId="165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166" fontId="6" fillId="3" borderId="2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166" fontId="6" fillId="3" borderId="3" xfId="1" applyNumberFormat="1" applyFont="1" applyFill="1" applyBorder="1" applyAlignment="1">
      <alignment horizontal="center" vertical="center" wrapText="1"/>
    </xf>
    <xf numFmtId="166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167" fontId="4" fillId="2" borderId="0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 applyProtection="1">
      <alignment horizontal="right" vertical="center"/>
      <protection locked="0"/>
    </xf>
    <xf numFmtId="3" fontId="8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 applyProtection="1">
      <alignment horizontal="right" vertical="center"/>
      <protection locked="0"/>
    </xf>
    <xf numFmtId="3" fontId="2" fillId="2" borderId="0" xfId="1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3" fontId="10" fillId="2" borderId="0" xfId="1" applyNumberFormat="1" applyFont="1" applyFill="1" applyBorder="1" applyAlignment="1">
      <alignment horizontal="right" vertical="center"/>
    </xf>
    <xf numFmtId="3" fontId="10" fillId="2" borderId="7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4" fontId="2" fillId="2" borderId="0" xfId="1" applyNumberFormat="1" applyFont="1" applyFill="1" applyBorder="1" applyAlignment="1">
      <alignment horizontal="right" vertical="center"/>
    </xf>
    <xf numFmtId="3" fontId="8" fillId="2" borderId="0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3" fontId="10" fillId="2" borderId="1" xfId="1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4" fillId="2" borderId="0" xfId="1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165" fontId="4" fillId="2" borderId="0" xfId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</cellXfs>
  <cellStyles count="10">
    <cellStyle name="=C:\WINNT\SYSTEM32\COMMAND.COM" xfId="2"/>
    <cellStyle name="Millares" xfId="1" builtinId="3"/>
    <cellStyle name="Millares 2" xfId="4"/>
    <cellStyle name="Millares 3" xfId="5"/>
    <cellStyle name="Moneda 2" xfId="6"/>
    <cellStyle name="Moneda 8" xfId="7"/>
    <cellStyle name="Normal" xfId="0" builtinId="0"/>
    <cellStyle name="Normal 13" xfId="8"/>
    <cellStyle name="Normal 2" xfId="3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46">
          <cell r="I46">
            <v>0</v>
          </cell>
          <cell r="J46">
            <v>0</v>
          </cell>
        </row>
        <row r="52">
          <cell r="I52">
            <v>6639048.9400000004</v>
          </cell>
          <cell r="J52">
            <v>7633812.4000000004</v>
          </cell>
        </row>
        <row r="53">
          <cell r="J53">
            <v>15746948.470000001</v>
          </cell>
        </row>
      </sheetData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1"/>
  <sheetViews>
    <sheetView tabSelected="1" zoomScaleNormal="100" workbookViewId="0">
      <selection activeCell="F33" sqref="F33"/>
    </sheetView>
  </sheetViews>
  <sheetFormatPr baseColWidth="10" defaultRowHeight="12"/>
  <cols>
    <col min="1" max="1" width="3.7109375" style="8" customWidth="1"/>
    <col min="2" max="2" width="11.7109375" style="47" customWidth="1"/>
    <col min="3" max="3" width="50.42578125" style="47" customWidth="1"/>
    <col min="4" max="6" width="18.7109375" style="48" customWidth="1"/>
    <col min="7" max="7" width="17.5703125" style="48" customWidth="1"/>
    <col min="8" max="8" width="20.5703125" style="48" customWidth="1"/>
    <col min="9" max="9" width="3.28515625" style="8" customWidth="1"/>
    <col min="10" max="16384" width="11.42578125" style="4"/>
  </cols>
  <sheetData>
    <row r="1" spans="1:9" ht="6" customHeight="1">
      <c r="A1" s="1"/>
      <c r="B1" s="1"/>
      <c r="C1" s="1"/>
      <c r="D1" s="2"/>
      <c r="E1" s="2"/>
      <c r="F1" s="3"/>
      <c r="G1" s="3"/>
      <c r="H1" s="3"/>
      <c r="I1" s="3"/>
    </row>
    <row r="2" spans="1:9" s="5" customFormat="1" ht="6" customHeight="1"/>
    <row r="3" spans="1:9" s="5" customFormat="1" ht="14.1" customHeight="1">
      <c r="B3" s="6"/>
      <c r="C3" s="7" t="str">
        <f>+[1]EA!C1</f>
        <v>Cuenta Pública Trimestral 2020</v>
      </c>
      <c r="D3" s="7"/>
      <c r="E3" s="7"/>
      <c r="F3" s="7"/>
      <c r="G3" s="7"/>
      <c r="H3" s="6"/>
      <c r="I3" s="6"/>
    </row>
    <row r="4" spans="1:9" ht="14.1" customHeight="1">
      <c r="B4" s="6"/>
      <c r="C4" s="7" t="s">
        <v>0</v>
      </c>
      <c r="D4" s="7"/>
      <c r="E4" s="7"/>
      <c r="F4" s="7"/>
      <c r="G4" s="7"/>
      <c r="H4" s="6"/>
      <c r="I4" s="6"/>
    </row>
    <row r="5" spans="1:9" ht="14.1" customHeight="1">
      <c r="B5" s="6"/>
      <c r="C5" s="7" t="s">
        <v>1</v>
      </c>
      <c r="D5" s="7"/>
      <c r="E5" s="7"/>
      <c r="F5" s="7"/>
      <c r="G5" s="7"/>
      <c r="H5" s="6"/>
      <c r="I5" s="6"/>
    </row>
    <row r="6" spans="1:9" ht="14.1" customHeight="1">
      <c r="B6" s="6"/>
      <c r="C6" s="7" t="s">
        <v>2</v>
      </c>
      <c r="D6" s="7"/>
      <c r="E6" s="7"/>
      <c r="F6" s="7"/>
      <c r="G6" s="7"/>
      <c r="H6" s="6"/>
      <c r="I6" s="6"/>
    </row>
    <row r="7" spans="1:9" s="5" customFormat="1" ht="3" customHeight="1">
      <c r="A7" s="9"/>
      <c r="B7" s="10"/>
      <c r="C7" s="11"/>
      <c r="D7" s="11"/>
      <c r="E7" s="11"/>
      <c r="F7" s="11"/>
      <c r="G7" s="11"/>
      <c r="H7" s="11"/>
      <c r="I7" s="11"/>
    </row>
    <row r="8" spans="1:9" ht="20.100000000000001" customHeight="1">
      <c r="A8" s="9"/>
      <c r="B8" s="10" t="s">
        <v>3</v>
      </c>
      <c r="C8" s="12" t="str">
        <f>+[1]EA!C6</f>
        <v>CONSEJO DE CIENCIA Y TECNOLOGÍA DEL ESTADO DE DURANGO</v>
      </c>
      <c r="D8" s="12"/>
      <c r="E8" s="12"/>
      <c r="F8" s="12"/>
      <c r="G8" s="12"/>
      <c r="H8" s="13"/>
      <c r="I8" s="13"/>
    </row>
    <row r="9" spans="1:9" ht="3" customHeight="1">
      <c r="A9" s="9"/>
      <c r="B9" s="9"/>
      <c r="C9" s="9" t="s">
        <v>4</v>
      </c>
      <c r="D9" s="9"/>
      <c r="E9" s="9"/>
      <c r="F9" s="9"/>
      <c r="G9" s="9"/>
      <c r="H9" s="9"/>
      <c r="I9" s="9"/>
    </row>
    <row r="10" spans="1:9" s="5" customFormat="1" ht="3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s="5" customFormat="1" ht="48">
      <c r="A11" s="14"/>
      <c r="B11" s="15" t="s">
        <v>5</v>
      </c>
      <c r="C11" s="15"/>
      <c r="D11" s="16" t="s">
        <v>6</v>
      </c>
      <c r="E11" s="16" t="s">
        <v>7</v>
      </c>
      <c r="F11" s="16" t="s">
        <v>8</v>
      </c>
      <c r="G11" s="16" t="s">
        <v>9</v>
      </c>
      <c r="H11" s="16" t="s">
        <v>10</v>
      </c>
      <c r="I11" s="17"/>
    </row>
    <row r="12" spans="1:9" s="5" customFormat="1" ht="3" customHeight="1">
      <c r="A12" s="18"/>
      <c r="B12" s="9"/>
      <c r="C12" s="9"/>
      <c r="D12" s="9"/>
      <c r="E12" s="9"/>
      <c r="F12" s="9"/>
      <c r="G12" s="9"/>
      <c r="H12" s="9"/>
      <c r="I12" s="19"/>
    </row>
    <row r="13" spans="1:9" s="5" customFormat="1" ht="3" customHeight="1">
      <c r="A13" s="20"/>
      <c r="B13" s="21"/>
      <c r="C13" s="22"/>
      <c r="D13" s="6"/>
      <c r="E13" s="23"/>
      <c r="F13" s="24"/>
      <c r="H13" s="21"/>
      <c r="I13" s="25"/>
    </row>
    <row r="14" spans="1:9" ht="12.75">
      <c r="A14" s="26"/>
      <c r="B14" s="27" t="s">
        <v>11</v>
      </c>
      <c r="C14" s="27"/>
      <c r="D14" s="28">
        <v>0</v>
      </c>
      <c r="E14" s="28">
        <v>0</v>
      </c>
      <c r="F14" s="28">
        <v>0</v>
      </c>
      <c r="G14" s="28">
        <v>0</v>
      </c>
      <c r="H14" s="29">
        <f>SUM(D14:G14)</f>
        <v>0</v>
      </c>
      <c r="I14" s="25"/>
    </row>
    <row r="15" spans="1:9" ht="12.75">
      <c r="A15" s="20"/>
      <c r="B15" s="30" t="s">
        <v>12</v>
      </c>
      <c r="C15" s="30"/>
      <c r="D15" s="31">
        <f>+[1]ESF!J46</f>
        <v>0</v>
      </c>
      <c r="E15" s="31">
        <v>0</v>
      </c>
      <c r="F15" s="31">
        <v>0</v>
      </c>
      <c r="G15" s="31">
        <v>0</v>
      </c>
      <c r="H15" s="32">
        <f t="shared" ref="H15:H24" si="0">SUM(D15:G15)</f>
        <v>0</v>
      </c>
      <c r="I15" s="25"/>
    </row>
    <row r="16" spans="1:9" ht="12.75">
      <c r="A16" s="20"/>
      <c r="B16" s="30" t="s">
        <v>13</v>
      </c>
      <c r="C16" s="30"/>
      <c r="D16" s="31">
        <v>0</v>
      </c>
      <c r="E16" s="31">
        <v>0</v>
      </c>
      <c r="F16" s="31">
        <v>0</v>
      </c>
      <c r="G16" s="31">
        <v>0</v>
      </c>
      <c r="H16" s="32">
        <f t="shared" si="0"/>
        <v>0</v>
      </c>
      <c r="I16" s="25"/>
    </row>
    <row r="17" spans="1:11" ht="12.75">
      <c r="A17" s="20"/>
      <c r="B17" s="30" t="s">
        <v>14</v>
      </c>
      <c r="C17" s="30"/>
      <c r="D17" s="31">
        <v>0</v>
      </c>
      <c r="E17" s="31">
        <v>0</v>
      </c>
      <c r="F17" s="31">
        <v>0</v>
      </c>
      <c r="G17" s="31">
        <v>0</v>
      </c>
      <c r="H17" s="32">
        <f t="shared" si="0"/>
        <v>0</v>
      </c>
      <c r="I17" s="25"/>
    </row>
    <row r="18" spans="1:11" ht="9.9499999999999993" customHeight="1">
      <c r="A18" s="26"/>
      <c r="B18" s="33"/>
      <c r="C18" s="6"/>
      <c r="D18" s="32"/>
      <c r="E18" s="32"/>
      <c r="F18" s="32"/>
      <c r="G18" s="32"/>
      <c r="H18" s="32"/>
      <c r="I18" s="25"/>
    </row>
    <row r="19" spans="1:11" ht="12.75" customHeight="1">
      <c r="A19" s="26"/>
      <c r="B19" s="27" t="s">
        <v>15</v>
      </c>
      <c r="C19" s="27"/>
      <c r="D19" s="34">
        <f>SUM(D20:D23)</f>
        <v>0</v>
      </c>
      <c r="E19" s="34">
        <f>SUM(E20:E23)</f>
        <v>14840164.190000001</v>
      </c>
      <c r="F19" s="34">
        <f>SUM(F20:F23)</f>
        <v>7633812.4000000004</v>
      </c>
      <c r="G19" s="34">
        <f>SUM(G20:G23)</f>
        <v>0</v>
      </c>
      <c r="H19" s="34">
        <f t="shared" si="0"/>
        <v>22473976.590000004</v>
      </c>
      <c r="I19" s="25"/>
    </row>
    <row r="20" spans="1:11" ht="12.75">
      <c r="A20" s="20"/>
      <c r="B20" s="30" t="s">
        <v>16</v>
      </c>
      <c r="C20" s="30"/>
      <c r="D20" s="31">
        <v>0</v>
      </c>
      <c r="E20" s="31">
        <v>0</v>
      </c>
      <c r="F20" s="31">
        <f>+[1]ESF!J52</f>
        <v>7633812.4000000004</v>
      </c>
      <c r="G20" s="31">
        <v>0</v>
      </c>
      <c r="H20" s="32">
        <f t="shared" si="0"/>
        <v>7633812.4000000004</v>
      </c>
      <c r="I20" s="25"/>
    </row>
    <row r="21" spans="1:11" ht="12.75">
      <c r="A21" s="20"/>
      <c r="B21" s="30" t="s">
        <v>17</v>
      </c>
      <c r="C21" s="30"/>
      <c r="D21" s="31">
        <v>0</v>
      </c>
      <c r="E21" s="31">
        <f>+[1]ESF!J53</f>
        <v>15746948.470000001</v>
      </c>
      <c r="F21" s="31">
        <v>0</v>
      </c>
      <c r="G21" s="31">
        <v>0</v>
      </c>
      <c r="H21" s="32">
        <f t="shared" si="0"/>
        <v>15746948.470000001</v>
      </c>
      <c r="I21" s="25"/>
    </row>
    <row r="22" spans="1:11" ht="12.75">
      <c r="A22" s="20"/>
      <c r="B22" s="30" t="s">
        <v>18</v>
      </c>
      <c r="C22" s="30"/>
      <c r="D22" s="31">
        <v>0</v>
      </c>
      <c r="E22" s="31">
        <v>0</v>
      </c>
      <c r="F22" s="31">
        <v>0</v>
      </c>
      <c r="G22" s="31">
        <v>0</v>
      </c>
      <c r="H22" s="32">
        <f t="shared" si="0"/>
        <v>0</v>
      </c>
      <c r="I22" s="25"/>
    </row>
    <row r="23" spans="1:11" ht="12.75">
      <c r="A23" s="20"/>
      <c r="B23" s="30" t="s">
        <v>19</v>
      </c>
      <c r="C23" s="30"/>
      <c r="D23" s="31">
        <v>0</v>
      </c>
      <c r="E23" s="31">
        <v>-906784.28</v>
      </c>
      <c r="F23" s="31">
        <v>0</v>
      </c>
      <c r="G23" s="31">
        <v>0</v>
      </c>
      <c r="H23" s="32">
        <f t="shared" si="0"/>
        <v>-906784.28</v>
      </c>
      <c r="I23" s="25"/>
    </row>
    <row r="24" spans="1:11" ht="15" customHeight="1">
      <c r="A24" s="26"/>
      <c r="B24" s="30" t="s">
        <v>20</v>
      </c>
      <c r="C24" s="30"/>
      <c r="D24" s="32">
        <v>0</v>
      </c>
      <c r="E24" s="32">
        <v>0</v>
      </c>
      <c r="F24" s="32">
        <v>0</v>
      </c>
      <c r="G24" s="32">
        <v>0</v>
      </c>
      <c r="H24" s="32">
        <f t="shared" si="0"/>
        <v>0</v>
      </c>
      <c r="I24" s="25"/>
    </row>
    <row r="25" spans="1:11" ht="19.5" thickBot="1">
      <c r="A25" s="26"/>
      <c r="B25" s="27" t="s">
        <v>21</v>
      </c>
      <c r="C25" s="27"/>
      <c r="D25" s="35">
        <f>+D14+D19</f>
        <v>0</v>
      </c>
      <c r="E25" s="35">
        <f t="shared" ref="E25:H25" si="1">+E14+E19</f>
        <v>14840164.190000001</v>
      </c>
      <c r="F25" s="35">
        <f t="shared" si="1"/>
        <v>7633812.4000000004</v>
      </c>
      <c r="G25" s="35">
        <f t="shared" si="1"/>
        <v>0</v>
      </c>
      <c r="H25" s="35">
        <f t="shared" si="1"/>
        <v>22473976.590000004</v>
      </c>
      <c r="I25" s="25"/>
      <c r="J25" s="36"/>
      <c r="K25" s="37"/>
    </row>
    <row r="26" spans="1:11" ht="12.75">
      <c r="A26" s="20"/>
      <c r="B26" s="6"/>
      <c r="C26" s="24"/>
      <c r="D26" s="38"/>
      <c r="E26" s="38"/>
      <c r="F26" s="38"/>
      <c r="G26" s="38"/>
      <c r="H26" s="38"/>
      <c r="I26" s="25"/>
    </row>
    <row r="27" spans="1:11" ht="12.75" customHeight="1">
      <c r="A27" s="26"/>
      <c r="B27" s="27" t="s">
        <v>22</v>
      </c>
      <c r="C27" s="27"/>
      <c r="D27" s="39">
        <f>SUM(D28:D30)</f>
        <v>0</v>
      </c>
      <c r="E27" s="39">
        <f>SUM(E28:E30)</f>
        <v>0</v>
      </c>
      <c r="F27" s="39">
        <f>SUM(F28:F30)</f>
        <v>0</v>
      </c>
      <c r="G27" s="39">
        <f>SUM(G28:G30)</f>
        <v>0</v>
      </c>
      <c r="H27" s="39">
        <f>SUM(D27:G27)</f>
        <v>0</v>
      </c>
      <c r="I27" s="25"/>
    </row>
    <row r="28" spans="1:11" ht="12.75">
      <c r="A28" s="20"/>
      <c r="B28" s="30" t="s">
        <v>23</v>
      </c>
      <c r="C28" s="30"/>
      <c r="D28" s="31">
        <v>0</v>
      </c>
      <c r="E28" s="31">
        <v>0</v>
      </c>
      <c r="F28" s="31">
        <f>+[1]ESF!I46-[1]ESF!J46</f>
        <v>0</v>
      </c>
      <c r="G28" s="31">
        <v>0</v>
      </c>
      <c r="H28" s="32">
        <f>SUM(D28:G28)</f>
        <v>0</v>
      </c>
      <c r="I28" s="25"/>
    </row>
    <row r="29" spans="1:11" ht="12.75">
      <c r="A29" s="20"/>
      <c r="B29" s="30" t="s">
        <v>13</v>
      </c>
      <c r="C29" s="30"/>
      <c r="D29" s="31">
        <v>0</v>
      </c>
      <c r="E29" s="31">
        <v>0</v>
      </c>
      <c r="F29" s="31">
        <v>0</v>
      </c>
      <c r="G29" s="31">
        <v>0</v>
      </c>
      <c r="H29" s="32">
        <f>SUM(D29:G29)</f>
        <v>0</v>
      </c>
      <c r="I29" s="25"/>
      <c r="K29" s="40"/>
    </row>
    <row r="30" spans="1:11" ht="12.75">
      <c r="A30" s="20"/>
      <c r="B30" s="30" t="s">
        <v>14</v>
      </c>
      <c r="C30" s="30"/>
      <c r="D30" s="31">
        <v>0</v>
      </c>
      <c r="E30" s="31">
        <v>0</v>
      </c>
      <c r="F30" s="31">
        <v>0</v>
      </c>
      <c r="G30" s="31">
        <v>0</v>
      </c>
      <c r="H30" s="32">
        <f>SUM(D30:G30)</f>
        <v>0</v>
      </c>
      <c r="I30" s="25"/>
    </row>
    <row r="31" spans="1:11" ht="9.9499999999999993" customHeight="1">
      <c r="A31" s="26"/>
      <c r="B31" s="33"/>
      <c r="C31" s="6"/>
      <c r="D31" s="32"/>
      <c r="E31" s="32"/>
      <c r="F31" s="32"/>
      <c r="G31" s="32"/>
      <c r="H31" s="32"/>
      <c r="I31" s="25"/>
    </row>
    <row r="32" spans="1:11" ht="12.75" customHeight="1">
      <c r="A32" s="26" t="s">
        <v>4</v>
      </c>
      <c r="B32" s="27" t="s">
        <v>24</v>
      </c>
      <c r="C32" s="27"/>
      <c r="D32" s="39">
        <f>SUM(D33:D37)</f>
        <v>0</v>
      </c>
      <c r="E32" s="34">
        <f t="shared" ref="E32:H32" si="2">SUM(E33:E37)</f>
        <v>81405.740000000005</v>
      </c>
      <c r="F32" s="34">
        <f t="shared" si="2"/>
        <v>6639048.9400000004</v>
      </c>
      <c r="G32" s="39">
        <f t="shared" si="2"/>
        <v>0</v>
      </c>
      <c r="H32" s="34">
        <f t="shared" si="2"/>
        <v>6720454.6800000006</v>
      </c>
      <c r="I32" s="25"/>
    </row>
    <row r="33" spans="1:11" ht="12.75">
      <c r="A33" s="20"/>
      <c r="B33" s="30" t="s">
        <v>16</v>
      </c>
      <c r="C33" s="30"/>
      <c r="D33" s="31">
        <v>0</v>
      </c>
      <c r="E33" s="31">
        <v>0</v>
      </c>
      <c r="F33" s="31">
        <f>+[1]ESF!I52</f>
        <v>6639048.9400000004</v>
      </c>
      <c r="G33" s="31">
        <v>0</v>
      </c>
      <c r="H33" s="32">
        <f>SUM(D33:G33)</f>
        <v>6639048.9400000004</v>
      </c>
      <c r="I33" s="25"/>
    </row>
    <row r="34" spans="1:11" ht="12.75">
      <c r="A34" s="20"/>
      <c r="B34" s="30" t="s">
        <v>17</v>
      </c>
      <c r="C34" s="30"/>
      <c r="D34" s="31">
        <v>0</v>
      </c>
      <c r="E34" s="31">
        <v>0</v>
      </c>
      <c r="F34" s="31">
        <v>0</v>
      </c>
      <c r="G34" s="31">
        <v>0</v>
      </c>
      <c r="H34" s="32">
        <f>SUM(D34:G34)</f>
        <v>0</v>
      </c>
      <c r="I34" s="25"/>
    </row>
    <row r="35" spans="1:11" ht="12.75">
      <c r="A35" s="20"/>
      <c r="B35" s="30" t="s">
        <v>18</v>
      </c>
      <c r="C35" s="30"/>
      <c r="D35" s="31">
        <v>0</v>
      </c>
      <c r="E35" s="31">
        <v>0</v>
      </c>
      <c r="F35" s="31">
        <v>0</v>
      </c>
      <c r="G35" s="31">
        <v>0</v>
      </c>
      <c r="H35" s="32">
        <f>SUM(D35:G35)</f>
        <v>0</v>
      </c>
      <c r="I35" s="25"/>
    </row>
    <row r="36" spans="1:11" ht="12.75">
      <c r="A36" s="20"/>
      <c r="B36" s="30" t="s">
        <v>19</v>
      </c>
      <c r="C36" s="30"/>
      <c r="D36" s="31">
        <v>0</v>
      </c>
      <c r="E36" s="31">
        <v>81405.740000000005</v>
      </c>
      <c r="F36" s="31">
        <v>0</v>
      </c>
      <c r="G36" s="31">
        <v>0</v>
      </c>
      <c r="H36" s="32">
        <f>SUM(D36:G36)</f>
        <v>81405.740000000005</v>
      </c>
      <c r="I36" s="25"/>
      <c r="J36" s="36"/>
    </row>
    <row r="37" spans="1:11" ht="14.25" customHeight="1">
      <c r="A37" s="26"/>
      <c r="B37" s="30" t="s">
        <v>20</v>
      </c>
      <c r="C37" s="30"/>
      <c r="D37" s="32">
        <v>0</v>
      </c>
      <c r="E37" s="32">
        <v>0</v>
      </c>
      <c r="F37" s="32">
        <v>0</v>
      </c>
      <c r="G37" s="32">
        <v>0</v>
      </c>
      <c r="H37" s="32">
        <f>SUM(D37:G37)</f>
        <v>0</v>
      </c>
      <c r="I37" s="25"/>
    </row>
    <row r="38" spans="1:11" ht="9.75" customHeight="1">
      <c r="A38" s="26"/>
      <c r="B38" s="41"/>
      <c r="C38" s="41"/>
      <c r="D38" s="32"/>
      <c r="E38" s="32"/>
      <c r="F38" s="32"/>
      <c r="G38" s="32"/>
      <c r="H38" s="32"/>
      <c r="I38" s="25"/>
    </row>
    <row r="39" spans="1:11" ht="14.25" customHeight="1">
      <c r="A39" s="26"/>
      <c r="B39" s="27" t="s">
        <v>25</v>
      </c>
      <c r="C39" s="27"/>
      <c r="D39" s="32"/>
      <c r="E39" s="32"/>
      <c r="F39" s="32"/>
      <c r="G39" s="32"/>
      <c r="H39" s="32"/>
      <c r="I39" s="25"/>
    </row>
    <row r="40" spans="1:11" ht="14.25" customHeight="1">
      <c r="A40" s="26"/>
      <c r="B40" s="27" t="s">
        <v>26</v>
      </c>
      <c r="C40" s="27"/>
      <c r="D40" s="34">
        <f>+D41+D42</f>
        <v>0</v>
      </c>
      <c r="E40" s="34">
        <f t="shared" ref="E40:H40" si="3">+E41+E42</f>
        <v>0</v>
      </c>
      <c r="F40" s="34">
        <f t="shared" si="3"/>
        <v>0</v>
      </c>
      <c r="G40" s="34">
        <f t="shared" si="3"/>
        <v>0</v>
      </c>
      <c r="H40" s="34">
        <f t="shared" si="3"/>
        <v>0</v>
      </c>
      <c r="I40" s="25"/>
    </row>
    <row r="41" spans="1:11" ht="14.25" customHeight="1">
      <c r="A41" s="26"/>
      <c r="B41" s="30" t="s">
        <v>27</v>
      </c>
      <c r="C41" s="30"/>
      <c r="D41" s="32">
        <v>0</v>
      </c>
      <c r="E41" s="32">
        <v>0</v>
      </c>
      <c r="F41" s="32">
        <v>0</v>
      </c>
      <c r="G41" s="32">
        <v>0</v>
      </c>
      <c r="H41" s="32">
        <f>SUM(D41:G41)</f>
        <v>0</v>
      </c>
      <c r="I41" s="25"/>
    </row>
    <row r="42" spans="1:11" ht="14.25" customHeight="1">
      <c r="A42" s="26"/>
      <c r="B42" s="30" t="s">
        <v>28</v>
      </c>
      <c r="C42" s="30"/>
      <c r="D42" s="32">
        <v>0</v>
      </c>
      <c r="E42" s="32">
        <v>0</v>
      </c>
      <c r="F42" s="32">
        <v>0</v>
      </c>
      <c r="G42" s="32">
        <v>0</v>
      </c>
      <c r="H42" s="32">
        <f>SUM(D42:G42)</f>
        <v>0</v>
      </c>
      <c r="I42" s="25"/>
    </row>
    <row r="43" spans="1:11" ht="8.25" customHeight="1">
      <c r="A43" s="26"/>
      <c r="B43" s="41"/>
      <c r="C43" s="41"/>
      <c r="D43" s="32"/>
      <c r="E43" s="32"/>
      <c r="F43" s="32"/>
      <c r="G43" s="32"/>
      <c r="H43" s="32"/>
      <c r="I43" s="25"/>
    </row>
    <row r="44" spans="1:11" ht="15.75" customHeight="1">
      <c r="A44" s="42"/>
      <c r="B44" s="27" t="s">
        <v>29</v>
      </c>
      <c r="C44" s="27"/>
      <c r="D44" s="43">
        <f>+D27+D32+D40</f>
        <v>0</v>
      </c>
      <c r="E44" s="43">
        <f t="shared" ref="E44:G44" si="4">+E27+E32+E40</f>
        <v>81405.740000000005</v>
      </c>
      <c r="F44" s="43">
        <f>+F25+F27+F32+F40</f>
        <v>14272861.34</v>
      </c>
      <c r="G44" s="43">
        <f t="shared" si="4"/>
        <v>0</v>
      </c>
      <c r="H44" s="43">
        <f>+H25+H27+H32+H40</f>
        <v>29194431.270000003</v>
      </c>
      <c r="I44" s="44"/>
      <c r="K44" s="37"/>
    </row>
    <row r="45" spans="1:11" ht="6" customHeight="1">
      <c r="A45" s="45"/>
      <c r="B45" s="45"/>
      <c r="C45" s="45"/>
      <c r="D45" s="45"/>
      <c r="E45" s="45"/>
      <c r="F45" s="45"/>
      <c r="G45" s="45"/>
      <c r="H45" s="45"/>
      <c r="I45" s="46"/>
    </row>
    <row r="46" spans="1:11" ht="6" customHeight="1">
      <c r="D46" s="47"/>
      <c r="E46" s="47"/>
      <c r="I46" s="22"/>
    </row>
    <row r="47" spans="1:11" ht="15" customHeight="1">
      <c r="A47" s="5"/>
      <c r="B47" s="49" t="s">
        <v>30</v>
      </c>
      <c r="C47" s="49"/>
      <c r="D47" s="49"/>
      <c r="E47" s="49"/>
      <c r="F47" s="49"/>
      <c r="G47" s="49"/>
      <c r="H47" s="49"/>
      <c r="I47" s="49"/>
      <c r="J47" s="50"/>
    </row>
    <row r="48" spans="1:11" ht="9.75" customHeight="1">
      <c r="A48" s="5"/>
      <c r="B48" s="24"/>
      <c r="C48" s="24"/>
      <c r="D48" s="51"/>
      <c r="E48" s="51"/>
      <c r="F48" s="5"/>
      <c r="G48" s="24"/>
      <c r="H48" s="24"/>
      <c r="I48" s="51"/>
      <c r="J48" s="51"/>
    </row>
    <row r="49" spans="1:10" ht="50.1" customHeight="1">
      <c r="A49" s="5"/>
      <c r="B49" s="24"/>
      <c r="C49" s="52"/>
      <c r="D49" s="52"/>
      <c r="E49" s="51"/>
      <c r="F49" s="5"/>
      <c r="G49" s="52"/>
      <c r="H49" s="52"/>
      <c r="I49" s="51"/>
      <c r="J49" s="51"/>
    </row>
    <row r="50" spans="1:10" ht="14.1" customHeight="1">
      <c r="A50" s="5"/>
      <c r="B50" s="10"/>
      <c r="C50" s="53" t="s">
        <v>31</v>
      </c>
      <c r="D50" s="53"/>
      <c r="E50" s="51"/>
      <c r="F50" s="51"/>
      <c r="G50" s="54" t="s">
        <v>32</v>
      </c>
      <c r="H50" s="54"/>
      <c r="I50" s="6"/>
      <c r="J50" s="51"/>
    </row>
    <row r="51" spans="1:10" ht="22.5" customHeight="1">
      <c r="A51" s="5"/>
      <c r="B51" s="55"/>
      <c r="C51" s="56" t="s">
        <v>33</v>
      </c>
      <c r="D51" s="56"/>
      <c r="E51" s="51"/>
      <c r="F51" s="51"/>
      <c r="G51" s="56" t="s">
        <v>34</v>
      </c>
      <c r="H51" s="56"/>
      <c r="I51" s="6"/>
      <c r="J51" s="51"/>
    </row>
  </sheetData>
  <sheetProtection formatCells="0" selectLockedCells="1"/>
  <mergeCells count="43">
    <mergeCell ref="B47:I47"/>
    <mergeCell ref="C49:D49"/>
    <mergeCell ref="G49:H49"/>
    <mergeCell ref="C50:D50"/>
    <mergeCell ref="G50:H50"/>
    <mergeCell ref="C51:D51"/>
    <mergeCell ref="G51:H51"/>
    <mergeCell ref="B37:C37"/>
    <mergeCell ref="B39:C39"/>
    <mergeCell ref="B40:C40"/>
    <mergeCell ref="B41:C41"/>
    <mergeCell ref="B42:C42"/>
    <mergeCell ref="B44:C44"/>
    <mergeCell ref="B30:C30"/>
    <mergeCell ref="B32:C32"/>
    <mergeCell ref="B33:C33"/>
    <mergeCell ref="B34:C34"/>
    <mergeCell ref="B35:C35"/>
    <mergeCell ref="B36:C36"/>
    <mergeCell ref="B23:C23"/>
    <mergeCell ref="B24:C24"/>
    <mergeCell ref="B25:C25"/>
    <mergeCell ref="B27:C27"/>
    <mergeCell ref="B28:C28"/>
    <mergeCell ref="B29:C29"/>
    <mergeCell ref="B16:C16"/>
    <mergeCell ref="B17:C17"/>
    <mergeCell ref="B19:C19"/>
    <mergeCell ref="B20:C20"/>
    <mergeCell ref="B21:C21"/>
    <mergeCell ref="B22:C22"/>
    <mergeCell ref="C6:G6"/>
    <mergeCell ref="C7:I7"/>
    <mergeCell ref="C8:G8"/>
    <mergeCell ref="B11:C11"/>
    <mergeCell ref="B14:C14"/>
    <mergeCell ref="B15:C15"/>
    <mergeCell ref="D1:E1"/>
    <mergeCell ref="F1:G1"/>
    <mergeCell ref="H1:I1"/>
    <mergeCell ref="C3:G3"/>
    <mergeCell ref="C4:G4"/>
    <mergeCell ref="C5:G5"/>
  </mergeCells>
  <printOptions verticalCentered="1"/>
  <pageMargins left="1.2598425196850394" right="1.4173228346456694" top="0.94488188976377963" bottom="0.59055118110236227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2020-04-16T19:55:23Z</dcterms:created>
  <dcterms:modified xsi:type="dcterms:W3CDTF">2020-04-16T19:55:55Z</dcterms:modified>
</cp:coreProperties>
</file>