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21315" windowHeight="9525"/>
  </bookViews>
  <sheets>
    <sheet name="EA" sheetId="1" r:id="rId1"/>
  </sheets>
  <definedNames>
    <definedName name="_xlnm.Print_Area" localSheetId="0">EA!$A$1:$K$62</definedName>
  </definedNames>
  <calcPr calcId="144525"/>
</workbook>
</file>

<file path=xl/calcChain.xml><?xml version="1.0" encoding="utf-8"?>
<calcChain xmlns="http://schemas.openxmlformats.org/spreadsheetml/2006/main">
  <c r="J48" i="1" l="1"/>
  <c r="I48" i="1"/>
  <c r="J40" i="1"/>
  <c r="I40" i="1"/>
  <c r="J33" i="1"/>
  <c r="I33" i="1"/>
  <c r="J28" i="1"/>
  <c r="I28" i="1"/>
  <c r="E26" i="1"/>
  <c r="D26" i="1"/>
  <c r="E22" i="1"/>
  <c r="D22" i="1"/>
  <c r="J17" i="1"/>
  <c r="I17" i="1"/>
  <c r="I51" i="1" s="1"/>
  <c r="J12" i="1"/>
  <c r="J51" i="1" s="1"/>
  <c r="I12" i="1"/>
  <c r="E12" i="1"/>
  <c r="E33" i="1" s="1"/>
  <c r="J53" i="1" s="1"/>
  <c r="D12" i="1"/>
  <c r="D33" i="1" s="1"/>
  <c r="I53" i="1" s="1"/>
</calcChain>
</file>

<file path=xl/sharedStrings.xml><?xml version="1.0" encoding="utf-8"?>
<sst xmlns="http://schemas.openxmlformats.org/spreadsheetml/2006/main" count="73" uniqueCount="69">
  <si>
    <t>Cuenta Pública Trimestral 2020</t>
  </si>
  <si>
    <t>Estado de Actividades</t>
  </si>
  <si>
    <t>Del 1 de enero al 31 de marzo de 2020 y 31 de diciembre de 2019</t>
  </si>
  <si>
    <t>(Pesos)</t>
  </si>
  <si>
    <t>Ente Público:</t>
  </si>
  <si>
    <t>CONSEJO DE CIENCIA Y TECNOLOGÍA DEL ESTADO DE DURANGO</t>
  </si>
  <si>
    <t>Concepto</t>
  </si>
  <si>
    <t>31 de marzo de 2020</t>
  </si>
  <si>
    <t>31 de diciembre de 2019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</si>
  <si>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</si>
  <si>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</si>
  <si>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</si>
  <si>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</si>
  <si>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</si>
  <si>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</si>
  <si>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</si>
  <si>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</si>
  <si>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</si>
  <si>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</si>
  <si>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</si>
  <si>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</si>
  <si>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</si>
  <si>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</si>
  <si>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</si>
  <si>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</si>
  <si>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</si>
  <si>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</si>
  <si>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</si>
  <si>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</si>
  <si>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</si>
  <si>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</si>
  <si>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</si>
  <si>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</si>
  <si>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</si>
  <si>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</si>
  <si>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</si>
  <si>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</si>
  <si>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</si>
  <si>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</si>
  <si>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</si>
  <si>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</si>
  <si>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</si>
  <si>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</si>
  <si>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</si>
  <si>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</si>
  <si>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</si>
  <si>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</si>
  <si>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</si>
  <si>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</si>
  <si>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</si>
  <si>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</si>
  <si>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</si>
  <si>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</si>
  <si>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</si>
  <si>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</si>
  <si>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</si>
  <si>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</si>
  <si>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</si>
  <si>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</si>
  <si>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</si>
  <si>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</si>
  <si>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</si>
  <si>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</si>
  <si>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</si>
  <si>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</si>
  <si>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DRA JULIANA MORALES CASTRO</t>
  </si>
  <si>
    <t>C.P. CÉSAR ERNESTO MARTÍNEZ GUERRERO</t>
  </si>
  <si>
    <t xml:space="preserve">Directora General </t>
  </si>
  <si>
    <t>Director de Administración y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</si>
</sst>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0_ ;\-0\ "/>
    <numFmt numFmtId="166" formatCode="General_)"/>
    <numFmt numFmtId="167" formatCode="_(&quot;$&quot;* #,##0.00_);_(&quot;$&quot;* \(#,##0.0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sz val="10"/>
      <name val="Arial"/>
      <family val="2"/>
    </font>
    <font>
      <b/>
      <sz val="9"/>
      <name val="Soberana Sans"/>
      <family val="3"/>
    </font>
    <font>
      <b/>
      <sz val="9"/>
      <color theme="1"/>
      <name val="Soberana Sans"/>
      <family val="3"/>
    </font>
    <font>
      <sz val="9"/>
      <name val="Soberana Sans"/>
      <family val="3"/>
    </font>
    <font>
      <b/>
      <sz val="9"/>
      <color theme="0"/>
      <name val="Soberana Sans"/>
    </font>
    <font>
      <i/>
      <sz val="9"/>
      <name val="Soberana Sans"/>
      <family val="3"/>
    </font>
    <font>
      <b/>
      <i/>
      <sz val="9"/>
      <name val="Soberana Sans"/>
      <family val="3"/>
    </font>
    <font>
      <i/>
      <sz val="9"/>
      <color theme="1"/>
      <name val="Soberana Sans"/>
      <family val="3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37BCD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6" fontId="3" fillId="0" borderId="0"/>
    <xf numFmtId="164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</cellStyleXfs>
  <cellXfs count="60">
    <xf numFmtId="0" fontId="0" fillId="0" borderId="0" xfId="0"/>
    <xf numFmtId="0" fontId="2" fillId="2" borderId="0" xfId="0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0" fontId="4" fillId="2" borderId="0" xfId="2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0" xfId="2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0" fontId="4" fillId="2" borderId="0" xfId="2" applyFont="1" applyFill="1" applyBorder="1" applyAlignment="1">
      <alignment horizontal="centerContinuous" vertical="center"/>
    </xf>
    <xf numFmtId="0" fontId="6" fillId="2" borderId="0" xfId="2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165" fontId="7" fillId="3" borderId="3" xfId="1" applyNumberFormat="1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6" fillId="2" borderId="0" xfId="2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3" fontId="4" fillId="2" borderId="0" xfId="1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 wrapText="1"/>
    </xf>
    <xf numFmtId="3" fontId="6" fillId="2" borderId="0" xfId="1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3" fontId="8" fillId="2" borderId="0" xfId="1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justify" vertical="center" wrapText="1"/>
    </xf>
    <xf numFmtId="0" fontId="9" fillId="2" borderId="0" xfId="0" applyFont="1" applyFill="1" applyBorder="1" applyAlignment="1">
      <alignment vertical="center"/>
    </xf>
    <xf numFmtId="3" fontId="6" fillId="2" borderId="0" xfId="1" applyNumberFormat="1" applyFont="1" applyFill="1" applyBorder="1" applyAlignment="1">
      <alignment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 wrapText="1"/>
    </xf>
    <xf numFmtId="3" fontId="9" fillId="2" borderId="0" xfId="1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164" fontId="2" fillId="2" borderId="0" xfId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0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4" fontId="6" fillId="2" borderId="1" xfId="1" applyFont="1" applyFill="1" applyBorder="1" applyAlignment="1">
      <alignment vertical="center"/>
    </xf>
    <xf numFmtId="164" fontId="6" fillId="2" borderId="0" xfId="1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vertical="center" wrapText="1"/>
      <protection locked="0"/>
    </xf>
  </cellXfs>
  <cellStyles count="10">
    <cellStyle name="=C:\WINNT\SYSTEM32\COMMAND.COM" xfId="3"/>
    <cellStyle name="Millares" xfId="1" builtinId="3"/>
    <cellStyle name="Millares 2" xfId="4"/>
    <cellStyle name="Millares 3" xfId="5"/>
    <cellStyle name="Moneda 2" xfId="6"/>
    <cellStyle name="Moneda 8" xfId="7"/>
    <cellStyle name="Normal" xfId="0" builtinId="0"/>
    <cellStyle name="Normal 13" xfId="8"/>
    <cellStyle name="Normal 2" xfId="2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65"/>
  <sheetViews>
    <sheetView tabSelected="1" zoomScale="91" zoomScaleNormal="91" workbookViewId="0">
      <selection activeCell="E26" sqref="E26"/>
    </sheetView>
  </sheetViews>
  <sheetFormatPr baseColWidth="10" defaultRowHeight="12"/>
  <cols>
    <col min="1" max="1" width="4.28515625" style="4" customWidth="1"/>
    <col min="2" max="2" width="24.28515625" style="4" customWidth="1"/>
    <col min="3" max="3" width="23.7109375" style="4" customWidth="1"/>
    <col min="4" max="4" width="17.5703125" style="4" customWidth="1"/>
    <col min="5" max="5" width="20.5703125" style="4" customWidth="1"/>
    <col min="6" max="6" width="7.7109375" style="4" customWidth="1"/>
    <col min="7" max="7" width="27.140625" style="4" customWidth="1"/>
    <col min="8" max="8" width="33.85546875" style="4" customWidth="1"/>
    <col min="9" max="9" width="18" style="4" customWidth="1"/>
    <col min="10" max="10" width="20.5703125" style="4" customWidth="1"/>
    <col min="11" max="11" width="4.28515625" style="4" customWidth="1"/>
    <col min="12" max="16384" width="11.42578125" style="4"/>
  </cols>
  <sheetData>
    <row r="1" spans="1:11" s="1" customFormat="1" ht="12.75">
      <c r="B1" s="2"/>
      <c r="C1" s="3" t="s">
        <v>0</v>
      </c>
      <c r="D1" s="3"/>
      <c r="E1" s="3"/>
      <c r="F1" s="3"/>
      <c r="G1" s="3"/>
      <c r="H1" s="3"/>
      <c r="I1" s="3"/>
      <c r="J1" s="2"/>
      <c r="K1" s="2"/>
    </row>
    <row r="2" spans="1:11" ht="12.75">
      <c r="B2" s="5"/>
      <c r="C2" s="3" t="s">
        <v>1</v>
      </c>
      <c r="D2" s="3"/>
      <c r="E2" s="3"/>
      <c r="F2" s="3"/>
      <c r="G2" s="3"/>
      <c r="H2" s="3"/>
      <c r="I2" s="3"/>
      <c r="J2" s="5"/>
      <c r="K2" s="5"/>
    </row>
    <row r="3" spans="1:11" ht="12.75">
      <c r="B3" s="5"/>
      <c r="C3" s="3" t="s">
        <v>2</v>
      </c>
      <c r="D3" s="3"/>
      <c r="E3" s="3"/>
      <c r="F3" s="3"/>
      <c r="G3" s="3"/>
      <c r="H3" s="3"/>
      <c r="I3" s="3"/>
      <c r="J3" s="5"/>
      <c r="K3" s="5"/>
    </row>
    <row r="4" spans="1:11" ht="12.75">
      <c r="B4" s="5"/>
      <c r="C4" s="3" t="s">
        <v>3</v>
      </c>
      <c r="D4" s="3"/>
      <c r="E4" s="3"/>
      <c r="F4" s="3"/>
      <c r="G4" s="3"/>
      <c r="H4" s="3"/>
      <c r="I4" s="3"/>
      <c r="J4" s="5"/>
      <c r="K4" s="5"/>
    </row>
    <row r="5" spans="1:11" ht="6" customHeight="1">
      <c r="A5" s="6"/>
      <c r="B5" s="6"/>
      <c r="C5" s="7"/>
      <c r="D5" s="7"/>
      <c r="E5" s="7"/>
      <c r="F5" s="7"/>
      <c r="G5" s="7"/>
      <c r="H5" s="7"/>
      <c r="I5" s="1"/>
      <c r="J5" s="1"/>
      <c r="K5" s="1"/>
    </row>
    <row r="6" spans="1:11" ht="16.5" customHeight="1">
      <c r="A6" s="6"/>
      <c r="B6" s="8" t="s">
        <v>4</v>
      </c>
      <c r="C6" s="9" t="s">
        <v>5</v>
      </c>
      <c r="D6" s="9"/>
      <c r="E6" s="9"/>
      <c r="F6" s="9"/>
      <c r="G6" s="9"/>
      <c r="H6" s="9"/>
      <c r="I6" s="9"/>
      <c r="J6" s="10"/>
      <c r="K6" s="1"/>
    </row>
    <row r="7" spans="1:11" s="1" customFormat="1" ht="3" customHeight="1">
      <c r="A7" s="6"/>
      <c r="B7" s="11"/>
      <c r="C7" s="11"/>
      <c r="D7" s="11"/>
      <c r="E7" s="11"/>
      <c r="F7" s="7"/>
    </row>
    <row r="8" spans="1:11" s="1" customFormat="1" ht="3" customHeight="1">
      <c r="A8" s="12"/>
      <c r="B8" s="12"/>
      <c r="C8" s="12"/>
      <c r="D8" s="12"/>
      <c r="E8" s="12"/>
      <c r="F8" s="13"/>
    </row>
    <row r="9" spans="1:11" s="19" customFormat="1" ht="35.25" customHeight="1">
      <c r="A9" s="14"/>
      <c r="B9" s="15" t="s">
        <v>6</v>
      </c>
      <c r="C9" s="15"/>
      <c r="D9" s="16" t="s">
        <v>7</v>
      </c>
      <c r="E9" s="16" t="s">
        <v>8</v>
      </c>
      <c r="F9" s="17"/>
      <c r="G9" s="15" t="s">
        <v>6</v>
      </c>
      <c r="H9" s="15"/>
      <c r="I9" s="16" t="s">
        <v>7</v>
      </c>
      <c r="J9" s="16" t="s">
        <v>8</v>
      </c>
      <c r="K9" s="18"/>
    </row>
    <row r="10" spans="1:11" s="1" customFormat="1" ht="3" customHeight="1">
      <c r="A10" s="20"/>
      <c r="B10" s="2"/>
      <c r="C10" s="2"/>
      <c r="D10" s="21"/>
      <c r="E10" s="21"/>
      <c r="K10" s="22"/>
    </row>
    <row r="11" spans="1:11" ht="12.75">
      <c r="A11" s="23"/>
      <c r="B11" s="24" t="s">
        <v>9</v>
      </c>
      <c r="C11" s="24"/>
      <c r="D11" s="25"/>
      <c r="E11" s="25"/>
      <c r="F11" s="1"/>
      <c r="G11" s="24" t="s">
        <v>10</v>
      </c>
      <c r="H11" s="24"/>
      <c r="I11" s="25"/>
      <c r="J11" s="25"/>
      <c r="K11" s="22"/>
    </row>
    <row r="12" spans="1:11" ht="12.75">
      <c r="A12" s="26"/>
      <c r="B12" s="27" t="s">
        <v>11</v>
      </c>
      <c r="C12" s="27"/>
      <c r="D12" s="28">
        <f>SUM(D13:D20)</f>
        <v>0</v>
      </c>
      <c r="E12" s="28">
        <f>SUM(E13:E20)</f>
        <v>0</v>
      </c>
      <c r="F12" s="1"/>
      <c r="G12" s="24" t="s">
        <v>12</v>
      </c>
      <c r="H12" s="24"/>
      <c r="I12" s="28">
        <f>SUM(I13:I15)</f>
        <v>1686083.46</v>
      </c>
      <c r="J12" s="28">
        <f>SUM(J13:J15)</f>
        <v>10391876.51</v>
      </c>
      <c r="K12" s="22"/>
    </row>
    <row r="13" spans="1:11">
      <c r="A13" s="29"/>
      <c r="B13" s="30" t="s">
        <v>13</v>
      </c>
      <c r="C13" s="30"/>
      <c r="D13" s="31">
        <v>0</v>
      </c>
      <c r="E13" s="31">
        <v>0</v>
      </c>
      <c r="F13" s="1"/>
      <c r="G13" s="30" t="s">
        <v>14</v>
      </c>
      <c r="H13" s="30"/>
      <c r="I13" s="31">
        <v>772178.77</v>
      </c>
      <c r="J13" s="31">
        <v>3686459.36</v>
      </c>
      <c r="K13" s="22"/>
    </row>
    <row r="14" spans="1:11">
      <c r="A14" s="29"/>
      <c r="B14" s="30" t="s">
        <v>15</v>
      </c>
      <c r="C14" s="30"/>
      <c r="D14" s="31">
        <v>0</v>
      </c>
      <c r="E14" s="31">
        <v>0</v>
      </c>
      <c r="F14" s="1"/>
      <c r="G14" s="30" t="s">
        <v>16</v>
      </c>
      <c r="H14" s="30"/>
      <c r="I14" s="31">
        <v>302058.49</v>
      </c>
      <c r="J14" s="31">
        <v>1630874.4</v>
      </c>
      <c r="K14" s="22"/>
    </row>
    <row r="15" spans="1:11" ht="12" customHeight="1">
      <c r="A15" s="29"/>
      <c r="B15" s="30" t="s">
        <v>17</v>
      </c>
      <c r="C15" s="30"/>
      <c r="D15" s="31">
        <v>0</v>
      </c>
      <c r="E15" s="31">
        <v>0</v>
      </c>
      <c r="F15" s="1"/>
      <c r="G15" s="30" t="s">
        <v>18</v>
      </c>
      <c r="H15" s="30"/>
      <c r="I15" s="31">
        <v>611846.19999999995</v>
      </c>
      <c r="J15" s="31">
        <v>5074542.75</v>
      </c>
      <c r="K15" s="22"/>
    </row>
    <row r="16" spans="1:11" ht="12.75">
      <c r="A16" s="29"/>
      <c r="B16" s="30" t="s">
        <v>19</v>
      </c>
      <c r="C16" s="30"/>
      <c r="D16" s="31">
        <v>0</v>
      </c>
      <c r="E16" s="31">
        <v>0</v>
      </c>
      <c r="F16" s="1"/>
      <c r="G16" s="32"/>
      <c r="H16" s="33"/>
      <c r="I16" s="34"/>
      <c r="J16" s="34"/>
      <c r="K16" s="22"/>
    </row>
    <row r="17" spans="1:11" ht="12.75">
      <c r="A17" s="29"/>
      <c r="B17" s="30" t="s">
        <v>20</v>
      </c>
      <c r="C17" s="30"/>
      <c r="D17" s="31">
        <v>0</v>
      </c>
      <c r="E17" s="31">
        <v>0</v>
      </c>
      <c r="F17" s="1"/>
      <c r="G17" s="24" t="s">
        <v>21</v>
      </c>
      <c r="H17" s="24"/>
      <c r="I17" s="28">
        <f>SUM(I18:I26)</f>
        <v>451600</v>
      </c>
      <c r="J17" s="28">
        <f>SUM(J18:J26)</f>
        <v>3812603.27</v>
      </c>
      <c r="K17" s="22"/>
    </row>
    <row r="18" spans="1:11">
      <c r="A18" s="29"/>
      <c r="B18" s="30" t="s">
        <v>22</v>
      </c>
      <c r="C18" s="30"/>
      <c r="D18" s="31">
        <v>0</v>
      </c>
      <c r="E18" s="31">
        <v>0</v>
      </c>
      <c r="F18" s="1"/>
      <c r="G18" s="30" t="s">
        <v>23</v>
      </c>
      <c r="H18" s="30"/>
      <c r="I18" s="31">
        <v>0</v>
      </c>
      <c r="J18" s="31">
        <v>0</v>
      </c>
      <c r="K18" s="22"/>
    </row>
    <row r="19" spans="1:11">
      <c r="A19" s="29"/>
      <c r="B19" s="30" t="s">
        <v>24</v>
      </c>
      <c r="C19" s="30"/>
      <c r="D19" s="31">
        <v>0</v>
      </c>
      <c r="E19" s="31">
        <v>0</v>
      </c>
      <c r="F19" s="1"/>
      <c r="G19" s="30" t="s">
        <v>25</v>
      </c>
      <c r="H19" s="30"/>
      <c r="I19" s="31">
        <v>0</v>
      </c>
      <c r="J19" s="31">
        <v>0</v>
      </c>
      <c r="K19" s="22"/>
    </row>
    <row r="20" spans="1:11" ht="52.5" customHeight="1">
      <c r="A20" s="29"/>
      <c r="B20" s="35" t="s">
        <v>26</v>
      </c>
      <c r="C20" s="35"/>
      <c r="D20" s="31">
        <v>0</v>
      </c>
      <c r="E20" s="31">
        <v>0</v>
      </c>
      <c r="F20" s="1"/>
      <c r="G20" s="30" t="s">
        <v>27</v>
      </c>
      <c r="H20" s="30"/>
      <c r="I20" s="31">
        <v>0</v>
      </c>
      <c r="J20" s="31">
        <v>0</v>
      </c>
      <c r="K20" s="22"/>
    </row>
    <row r="21" spans="1:11" ht="12.75">
      <c r="A21" s="26"/>
      <c r="B21" s="32"/>
      <c r="C21" s="33"/>
      <c r="D21" s="34"/>
      <c r="E21" s="34"/>
      <c r="F21" s="1"/>
      <c r="G21" s="30" t="s">
        <v>28</v>
      </c>
      <c r="H21" s="30"/>
      <c r="I21" s="31">
        <v>451600</v>
      </c>
      <c r="J21" s="31">
        <v>3812603.27</v>
      </c>
      <c r="K21" s="22"/>
    </row>
    <row r="22" spans="1:11" ht="41.25" customHeight="1">
      <c r="A22" s="26"/>
      <c r="B22" s="27" t="s">
        <v>29</v>
      </c>
      <c r="C22" s="27"/>
      <c r="D22" s="28">
        <f>SUM(D23:D24)</f>
        <v>1216128</v>
      </c>
      <c r="E22" s="28">
        <f>SUM(E23:E24)</f>
        <v>8657228</v>
      </c>
      <c r="F22" s="1"/>
      <c r="G22" s="30" t="s">
        <v>30</v>
      </c>
      <c r="H22" s="30"/>
      <c r="I22" s="31">
        <v>0</v>
      </c>
      <c r="J22" s="31">
        <v>0</v>
      </c>
      <c r="K22" s="22"/>
    </row>
    <row r="23" spans="1:11" ht="24" customHeight="1">
      <c r="A23" s="29"/>
      <c r="B23" s="30" t="s">
        <v>31</v>
      </c>
      <c r="C23" s="30"/>
      <c r="D23" s="31">
        <v>0</v>
      </c>
      <c r="E23" s="31">
        <v>3350000</v>
      </c>
      <c r="F23" s="1"/>
      <c r="G23" s="30" t="s">
        <v>32</v>
      </c>
      <c r="H23" s="30"/>
      <c r="I23" s="31">
        <v>0</v>
      </c>
      <c r="J23" s="31">
        <v>0</v>
      </c>
      <c r="K23" s="22"/>
    </row>
    <row r="24" spans="1:11" ht="26.25" customHeight="1">
      <c r="A24" s="29"/>
      <c r="B24" s="30" t="s">
        <v>33</v>
      </c>
      <c r="C24" s="30"/>
      <c r="D24" s="31">
        <v>1216128</v>
      </c>
      <c r="E24" s="31">
        <v>5307228</v>
      </c>
      <c r="F24" s="1"/>
      <c r="G24" s="30" t="s">
        <v>34</v>
      </c>
      <c r="H24" s="30"/>
      <c r="I24" s="31">
        <v>0</v>
      </c>
      <c r="J24" s="31">
        <v>0</v>
      </c>
      <c r="K24" s="22"/>
    </row>
    <row r="25" spans="1:11" ht="12.75">
      <c r="A25" s="26"/>
      <c r="B25" s="32"/>
      <c r="C25" s="33"/>
      <c r="D25" s="34"/>
      <c r="E25" s="34"/>
      <c r="F25" s="1"/>
      <c r="G25" s="30" t="s">
        <v>35</v>
      </c>
      <c r="H25" s="30"/>
      <c r="I25" s="31">
        <v>0</v>
      </c>
      <c r="J25" s="31">
        <v>0</v>
      </c>
      <c r="K25" s="22"/>
    </row>
    <row r="26" spans="1:11" ht="12.75">
      <c r="A26" s="29"/>
      <c r="B26" s="27" t="s">
        <v>36</v>
      </c>
      <c r="C26" s="27"/>
      <c r="D26" s="28">
        <f>SUM(D27:D31)</f>
        <v>7560604.4000000004</v>
      </c>
      <c r="E26" s="28">
        <f>SUM(E27:E31)</f>
        <v>13569127.24</v>
      </c>
      <c r="F26" s="1"/>
      <c r="G26" s="30" t="s">
        <v>37</v>
      </c>
      <c r="H26" s="30"/>
      <c r="I26" s="31">
        <v>0</v>
      </c>
      <c r="J26" s="31">
        <v>0</v>
      </c>
      <c r="K26" s="22"/>
    </row>
    <row r="27" spans="1:11" ht="12.75">
      <c r="A27" s="29"/>
      <c r="B27" s="30" t="s">
        <v>38</v>
      </c>
      <c r="C27" s="30"/>
      <c r="D27" s="31">
        <v>640.74</v>
      </c>
      <c r="E27" s="31">
        <v>313.60000000000002</v>
      </c>
      <c r="F27" s="1"/>
      <c r="G27" s="32"/>
      <c r="H27" s="33"/>
      <c r="I27" s="34"/>
      <c r="J27" s="34"/>
      <c r="K27" s="22"/>
    </row>
    <row r="28" spans="1:11" ht="12.75">
      <c r="A28" s="29"/>
      <c r="B28" s="30" t="s">
        <v>39</v>
      </c>
      <c r="C28" s="30"/>
      <c r="D28" s="31">
        <v>0</v>
      </c>
      <c r="E28" s="31">
        <v>0</v>
      </c>
      <c r="F28" s="1"/>
      <c r="G28" s="27" t="s">
        <v>31</v>
      </c>
      <c r="H28" s="27"/>
      <c r="I28" s="28">
        <f>SUM(I29:I31)</f>
        <v>0</v>
      </c>
      <c r="J28" s="28">
        <f>SUM(J29:J31)</f>
        <v>0</v>
      </c>
      <c r="K28" s="22"/>
    </row>
    <row r="29" spans="1:11" ht="26.25" customHeight="1">
      <c r="A29" s="29"/>
      <c r="B29" s="35" t="s">
        <v>40</v>
      </c>
      <c r="C29" s="35"/>
      <c r="D29" s="31">
        <v>0</v>
      </c>
      <c r="E29" s="31">
        <v>0</v>
      </c>
      <c r="F29" s="1"/>
      <c r="G29" s="30" t="s">
        <v>41</v>
      </c>
      <c r="H29" s="30"/>
      <c r="I29" s="31">
        <v>0</v>
      </c>
      <c r="J29" s="31">
        <v>0</v>
      </c>
      <c r="K29" s="22"/>
    </row>
    <row r="30" spans="1:11">
      <c r="A30" s="29"/>
      <c r="B30" s="30" t="s">
        <v>42</v>
      </c>
      <c r="C30" s="30"/>
      <c r="D30" s="31">
        <v>0</v>
      </c>
      <c r="E30" s="31">
        <v>0</v>
      </c>
      <c r="F30" s="1"/>
      <c r="G30" s="30" t="s">
        <v>43</v>
      </c>
      <c r="H30" s="30"/>
      <c r="I30" s="31">
        <v>0</v>
      </c>
      <c r="J30" s="31">
        <v>0</v>
      </c>
      <c r="K30" s="22"/>
    </row>
    <row r="31" spans="1:11">
      <c r="A31" s="29"/>
      <c r="B31" s="30" t="s">
        <v>44</v>
      </c>
      <c r="C31" s="30"/>
      <c r="D31" s="31">
        <v>7559963.6600000001</v>
      </c>
      <c r="E31" s="31">
        <v>13568813.640000001</v>
      </c>
      <c r="F31" s="1"/>
      <c r="G31" s="30" t="s">
        <v>45</v>
      </c>
      <c r="H31" s="30"/>
      <c r="I31" s="31">
        <v>0</v>
      </c>
      <c r="J31" s="31">
        <v>0</v>
      </c>
      <c r="K31" s="22"/>
    </row>
    <row r="32" spans="1:11" ht="12.75">
      <c r="A32" s="26"/>
      <c r="B32" s="32"/>
      <c r="C32" s="36"/>
      <c r="D32" s="37"/>
      <c r="E32" s="37"/>
      <c r="F32" s="1"/>
      <c r="G32" s="32"/>
      <c r="H32" s="33"/>
      <c r="I32" s="34"/>
      <c r="J32" s="34"/>
      <c r="K32" s="22"/>
    </row>
    <row r="33" spans="1:12" ht="12.75">
      <c r="A33" s="38"/>
      <c r="B33" s="39" t="s">
        <v>46</v>
      </c>
      <c r="C33" s="39"/>
      <c r="D33" s="40">
        <f>D12+D22+D26</f>
        <v>8776732.4000000004</v>
      </c>
      <c r="E33" s="40">
        <f>E12+E22+E26</f>
        <v>22226355.240000002</v>
      </c>
      <c r="F33" s="41"/>
      <c r="G33" s="24" t="s">
        <v>47</v>
      </c>
      <c r="H33" s="24"/>
      <c r="I33" s="28">
        <f>SUM(I34:I38)</f>
        <v>0</v>
      </c>
      <c r="J33" s="28">
        <f>SUM(J34:J38)</f>
        <v>0</v>
      </c>
      <c r="K33" s="22"/>
    </row>
    <row r="34" spans="1:12" ht="12.75">
      <c r="A34" s="26"/>
      <c r="B34" s="39"/>
      <c r="C34" s="39"/>
      <c r="D34" s="37"/>
      <c r="E34" s="37"/>
      <c r="F34" s="1"/>
      <c r="G34" s="30" t="s">
        <v>48</v>
      </c>
      <c r="H34" s="30"/>
      <c r="I34" s="31">
        <v>0</v>
      </c>
      <c r="J34" s="31">
        <v>0</v>
      </c>
      <c r="K34" s="22"/>
    </row>
    <row r="35" spans="1:12">
      <c r="A35" s="20"/>
      <c r="B35" s="1"/>
      <c r="C35" s="1"/>
      <c r="D35" s="42"/>
      <c r="E35" s="42"/>
      <c r="F35" s="1"/>
      <c r="G35" s="30" t="s">
        <v>49</v>
      </c>
      <c r="H35" s="30"/>
      <c r="I35" s="31">
        <v>0</v>
      </c>
      <c r="J35" s="31">
        <v>0</v>
      </c>
      <c r="K35" s="22"/>
    </row>
    <row r="36" spans="1:12">
      <c r="A36" s="20"/>
      <c r="B36" s="1"/>
      <c r="C36" s="1"/>
      <c r="D36" s="1"/>
      <c r="E36" s="1"/>
      <c r="F36" s="1"/>
      <c r="G36" s="30" t="s">
        <v>50</v>
      </c>
      <c r="H36" s="30"/>
      <c r="I36" s="31">
        <v>0</v>
      </c>
      <c r="J36" s="31">
        <v>0</v>
      </c>
      <c r="K36" s="22"/>
    </row>
    <row r="37" spans="1:12">
      <c r="A37" s="20"/>
      <c r="B37" s="1"/>
      <c r="C37" s="1"/>
      <c r="D37" s="1"/>
      <c r="E37" s="1"/>
      <c r="F37" s="1"/>
      <c r="G37" s="30" t="s">
        <v>51</v>
      </c>
      <c r="H37" s="30"/>
      <c r="I37" s="31">
        <v>0</v>
      </c>
      <c r="J37" s="31">
        <v>0</v>
      </c>
      <c r="K37" s="22"/>
    </row>
    <row r="38" spans="1:12">
      <c r="A38" s="20"/>
      <c r="B38" s="1"/>
      <c r="C38" s="1"/>
      <c r="D38" s="1"/>
      <c r="E38" s="1"/>
      <c r="F38" s="1"/>
      <c r="G38" s="30" t="s">
        <v>52</v>
      </c>
      <c r="H38" s="30"/>
      <c r="I38" s="31">
        <v>0</v>
      </c>
      <c r="J38" s="31">
        <v>0</v>
      </c>
      <c r="K38" s="22"/>
    </row>
    <row r="39" spans="1:12" ht="12.75">
      <c r="A39" s="20"/>
      <c r="B39" s="1"/>
      <c r="C39" s="1"/>
      <c r="D39" s="1"/>
      <c r="E39" s="1"/>
      <c r="F39" s="1"/>
      <c r="G39" s="32"/>
      <c r="H39" s="33"/>
      <c r="I39" s="34"/>
      <c r="J39" s="34"/>
      <c r="K39" s="22"/>
    </row>
    <row r="40" spans="1:12" ht="12.75">
      <c r="A40" s="20"/>
      <c r="B40" s="1"/>
      <c r="C40" s="1"/>
      <c r="D40" s="1"/>
      <c r="E40" s="1"/>
      <c r="F40" s="1"/>
      <c r="G40" s="27" t="s">
        <v>53</v>
      </c>
      <c r="H40" s="27"/>
      <c r="I40" s="28">
        <f>SUM(I41:I46)</f>
        <v>0</v>
      </c>
      <c r="J40" s="28">
        <f>SUM(J41:J46)</f>
        <v>388063.06</v>
      </c>
      <c r="K40" s="22"/>
    </row>
    <row r="41" spans="1:12" ht="26.25" customHeight="1">
      <c r="A41" s="20"/>
      <c r="B41" s="1"/>
      <c r="C41" s="1"/>
      <c r="D41" s="1"/>
      <c r="E41" s="1"/>
      <c r="F41" s="1"/>
      <c r="G41" s="35" t="s">
        <v>54</v>
      </c>
      <c r="H41" s="35"/>
      <c r="I41" s="31">
        <v>0</v>
      </c>
      <c r="J41" s="31">
        <v>388063.06</v>
      </c>
      <c r="K41" s="22"/>
    </row>
    <row r="42" spans="1:12">
      <c r="A42" s="20"/>
      <c r="B42" s="1"/>
      <c r="C42" s="1"/>
      <c r="D42" s="1"/>
      <c r="E42" s="1"/>
      <c r="F42" s="1"/>
      <c r="G42" s="30" t="s">
        <v>55</v>
      </c>
      <c r="H42" s="30"/>
      <c r="I42" s="31">
        <v>0</v>
      </c>
      <c r="J42" s="31">
        <v>0</v>
      </c>
      <c r="K42" s="22"/>
    </row>
    <row r="43" spans="1:12" ht="12" customHeight="1">
      <c r="A43" s="20"/>
      <c r="B43" s="1"/>
      <c r="C43" s="1"/>
      <c r="D43" s="1"/>
      <c r="E43" s="1"/>
      <c r="F43" s="1"/>
      <c r="G43" s="30" t="s">
        <v>56</v>
      </c>
      <c r="H43" s="30"/>
      <c r="I43" s="31">
        <v>0</v>
      </c>
      <c r="J43" s="31">
        <v>0</v>
      </c>
      <c r="K43" s="22"/>
    </row>
    <row r="44" spans="1:12" ht="25.5" customHeight="1">
      <c r="A44" s="20"/>
      <c r="B44" s="1"/>
      <c r="C44" s="1"/>
      <c r="D44" s="1"/>
      <c r="E44" s="1"/>
      <c r="F44" s="1"/>
      <c r="G44" s="35" t="s">
        <v>57</v>
      </c>
      <c r="H44" s="35"/>
      <c r="I44" s="31">
        <v>0</v>
      </c>
      <c r="J44" s="31">
        <v>0</v>
      </c>
      <c r="K44" s="22"/>
    </row>
    <row r="45" spans="1:12">
      <c r="A45" s="20"/>
      <c r="B45" s="1"/>
      <c r="C45" s="1"/>
      <c r="D45" s="1"/>
      <c r="E45" s="1"/>
      <c r="F45" s="1"/>
      <c r="G45" s="30" t="s">
        <v>58</v>
      </c>
      <c r="H45" s="30"/>
      <c r="I45" s="31">
        <v>0</v>
      </c>
      <c r="J45" s="31">
        <v>0</v>
      </c>
      <c r="K45" s="22"/>
    </row>
    <row r="46" spans="1:12">
      <c r="A46" s="20"/>
      <c r="B46" s="1"/>
      <c r="C46" s="1"/>
      <c r="D46" s="1"/>
      <c r="E46" s="1"/>
      <c r="F46" s="1"/>
      <c r="G46" s="30" t="s">
        <v>59</v>
      </c>
      <c r="H46" s="30"/>
      <c r="I46" s="31">
        <v>0</v>
      </c>
      <c r="J46" s="31">
        <v>0</v>
      </c>
      <c r="K46" s="22"/>
    </row>
    <row r="47" spans="1:12" ht="12.75">
      <c r="A47" s="20"/>
      <c r="B47" s="1"/>
      <c r="C47" s="1"/>
      <c r="D47" s="1"/>
      <c r="E47" s="1"/>
      <c r="F47" s="1"/>
      <c r="G47" s="32"/>
      <c r="H47" s="33"/>
      <c r="I47" s="34"/>
      <c r="J47" s="34"/>
      <c r="K47" s="22"/>
      <c r="L47" s="43"/>
    </row>
    <row r="48" spans="1:12" ht="12.75">
      <c r="A48" s="20"/>
      <c r="B48" s="1"/>
      <c r="C48" s="1"/>
      <c r="D48" s="1"/>
      <c r="E48" s="1"/>
      <c r="F48" s="1"/>
      <c r="G48" s="27" t="s">
        <v>60</v>
      </c>
      <c r="H48" s="27"/>
      <c r="I48" s="28">
        <f>SUM(I49)</f>
        <v>0</v>
      </c>
      <c r="J48" s="28">
        <f>SUM(J49)</f>
        <v>0</v>
      </c>
      <c r="K48" s="22"/>
    </row>
    <row r="49" spans="1:12">
      <c r="A49" s="20"/>
      <c r="B49" s="1"/>
      <c r="C49" s="1"/>
      <c r="D49" s="1"/>
      <c r="E49" s="1"/>
      <c r="F49" s="1"/>
      <c r="G49" s="30" t="s">
        <v>61</v>
      </c>
      <c r="H49" s="30"/>
      <c r="I49" s="31"/>
      <c r="J49" s="31">
        <v>0</v>
      </c>
      <c r="K49" s="22"/>
    </row>
    <row r="50" spans="1:12" ht="12.75">
      <c r="A50" s="20"/>
      <c r="B50" s="1"/>
      <c r="C50" s="1"/>
      <c r="D50" s="1"/>
      <c r="E50" s="1"/>
      <c r="F50" s="1"/>
      <c r="G50" s="32"/>
      <c r="H50" s="33"/>
      <c r="I50" s="34"/>
      <c r="J50" s="34"/>
      <c r="K50" s="22"/>
    </row>
    <row r="51" spans="1:12" ht="12.75">
      <c r="A51" s="20"/>
      <c r="B51" s="1"/>
      <c r="C51" s="1"/>
      <c r="D51" s="1"/>
      <c r="E51" s="1"/>
      <c r="F51" s="1"/>
      <c r="G51" s="39" t="s">
        <v>62</v>
      </c>
      <c r="H51" s="39"/>
      <c r="I51" s="40">
        <f>I12+I17+I28+I33+I40+I48</f>
        <v>2137683.46</v>
      </c>
      <c r="J51" s="40">
        <f>J12+J17+J28+J33+J40+J48</f>
        <v>14592542.84</v>
      </c>
      <c r="K51" s="44"/>
    </row>
    <row r="52" spans="1:12" ht="12.75">
      <c r="A52" s="20"/>
      <c r="B52" s="1"/>
      <c r="C52" s="1"/>
      <c r="D52" s="1"/>
      <c r="E52" s="1"/>
      <c r="F52" s="1"/>
      <c r="G52" s="45"/>
      <c r="H52" s="45"/>
      <c r="I52" s="34"/>
      <c r="J52" s="34"/>
      <c r="K52" s="44"/>
    </row>
    <row r="53" spans="1:12" ht="12.75">
      <c r="A53" s="20"/>
      <c r="B53" s="1"/>
      <c r="C53" s="1"/>
      <c r="D53" s="1"/>
      <c r="E53" s="1"/>
      <c r="F53" s="1"/>
      <c r="G53" s="46" t="s">
        <v>63</v>
      </c>
      <c r="H53" s="46"/>
      <c r="I53" s="40">
        <f>D33-I51</f>
        <v>6639048.9400000004</v>
      </c>
      <c r="J53" s="40">
        <f>E33-J51</f>
        <v>7633812.4000000022</v>
      </c>
      <c r="K53" s="44"/>
    </row>
    <row r="54" spans="1:12" ht="6" customHeight="1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49"/>
      <c r="L54" s="43"/>
    </row>
    <row r="55" spans="1:12" ht="6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2" ht="6" customHeight="1">
      <c r="A56" s="48"/>
      <c r="B56" s="50"/>
      <c r="C56" s="50"/>
      <c r="D56" s="51"/>
      <c r="E56" s="51"/>
      <c r="F56" s="48"/>
      <c r="G56" s="50"/>
      <c r="H56" s="50"/>
      <c r="I56" s="51"/>
      <c r="J56" s="51"/>
      <c r="K56" s="48"/>
    </row>
    <row r="57" spans="1:12" ht="6" customHeight="1">
      <c r="A57" s="1"/>
      <c r="B57" s="33"/>
      <c r="C57" s="33"/>
      <c r="D57" s="52"/>
      <c r="E57" s="52"/>
      <c r="F57" s="1"/>
      <c r="G57" s="33"/>
      <c r="H57" s="33"/>
      <c r="I57" s="52"/>
      <c r="J57" s="52"/>
      <c r="K57" s="1"/>
    </row>
    <row r="58" spans="1:12" ht="15" customHeight="1">
      <c r="B58" s="53" t="s">
        <v>64</v>
      </c>
      <c r="C58" s="53"/>
      <c r="D58" s="53"/>
      <c r="E58" s="53"/>
      <c r="F58" s="53"/>
      <c r="G58" s="53"/>
      <c r="H58" s="53"/>
      <c r="I58" s="53"/>
      <c r="J58" s="53"/>
    </row>
    <row r="59" spans="1:12" ht="9.75" customHeight="1">
      <c r="B59" s="33"/>
      <c r="C59" s="33"/>
      <c r="D59" s="52"/>
      <c r="E59" s="52"/>
      <c r="G59" s="33"/>
      <c r="H59" s="33"/>
      <c r="I59" s="52"/>
      <c r="J59" s="52"/>
    </row>
    <row r="60" spans="1:12" ht="30" customHeight="1">
      <c r="B60" s="33"/>
      <c r="C60" s="54"/>
      <c r="D60" s="54"/>
      <c r="E60" s="52"/>
      <c r="G60" s="54"/>
      <c r="H60" s="54"/>
      <c r="I60" s="52"/>
      <c r="J60" s="52"/>
    </row>
    <row r="61" spans="1:12" ht="14.1" customHeight="1">
      <c r="B61" s="8"/>
      <c r="C61" s="55" t="s">
        <v>65</v>
      </c>
      <c r="D61" s="55"/>
      <c r="E61" s="52"/>
      <c r="F61" s="52"/>
      <c r="G61" s="55" t="s">
        <v>66</v>
      </c>
      <c r="H61" s="55"/>
      <c r="I61" s="56"/>
      <c r="J61" s="52"/>
    </row>
    <row r="62" spans="1:12" ht="14.1" customHeight="1">
      <c r="B62" s="57"/>
      <c r="C62" s="58" t="s">
        <v>67</v>
      </c>
      <c r="D62" s="58"/>
      <c r="E62" s="52"/>
      <c r="F62" s="52"/>
      <c r="G62" s="58" t="s">
        <v>68</v>
      </c>
      <c r="H62" s="58"/>
      <c r="I62" s="56"/>
      <c r="J62" s="52"/>
    </row>
    <row r="63" spans="1:12" ht="9.9499999999999993" customHeight="1">
      <c r="D63" s="59"/>
    </row>
    <row r="64" spans="1:12">
      <c r="D64" s="59"/>
    </row>
    <row r="65" spans="4:4">
      <c r="D65" s="59"/>
    </row>
  </sheetData>
  <sheetProtection formatCells="0" selectLockedCells="1"/>
  <mergeCells count="71">
    <mergeCell ref="C62:D62"/>
    <mergeCell ref="G62:H62"/>
    <mergeCell ref="G53:H53"/>
    <mergeCell ref="B58:J58"/>
    <mergeCell ref="C60:D60"/>
    <mergeCell ref="G60:H60"/>
    <mergeCell ref="C61:D61"/>
    <mergeCell ref="G61:H61"/>
    <mergeCell ref="G44:H44"/>
    <mergeCell ref="G45:H45"/>
    <mergeCell ref="G46:H46"/>
    <mergeCell ref="G48:H48"/>
    <mergeCell ref="G49:H49"/>
    <mergeCell ref="G51:H51"/>
    <mergeCell ref="G37:H37"/>
    <mergeCell ref="G38:H38"/>
    <mergeCell ref="G40:H40"/>
    <mergeCell ref="G41:H41"/>
    <mergeCell ref="G42:H42"/>
    <mergeCell ref="G43:H43"/>
    <mergeCell ref="B33:C33"/>
    <mergeCell ref="G33:H33"/>
    <mergeCell ref="B34:C34"/>
    <mergeCell ref="G34:H34"/>
    <mergeCell ref="G35:H35"/>
    <mergeCell ref="G36:H36"/>
    <mergeCell ref="B29:C29"/>
    <mergeCell ref="G29:H29"/>
    <mergeCell ref="B30:C30"/>
    <mergeCell ref="G30:H30"/>
    <mergeCell ref="B31:C31"/>
    <mergeCell ref="G31:H31"/>
    <mergeCell ref="G25:H25"/>
    <mergeCell ref="B26:C26"/>
    <mergeCell ref="G26:H26"/>
    <mergeCell ref="B27:C27"/>
    <mergeCell ref="B28:C28"/>
    <mergeCell ref="G28:H28"/>
    <mergeCell ref="G21:H21"/>
    <mergeCell ref="B22:C22"/>
    <mergeCell ref="G22:H22"/>
    <mergeCell ref="B23:C23"/>
    <mergeCell ref="G23:H23"/>
    <mergeCell ref="B24:C24"/>
    <mergeCell ref="G24:H24"/>
    <mergeCell ref="B18:C18"/>
    <mergeCell ref="G18:H18"/>
    <mergeCell ref="B19:C19"/>
    <mergeCell ref="G19:H19"/>
    <mergeCell ref="B20:C20"/>
    <mergeCell ref="G20:H20"/>
    <mergeCell ref="B14:C14"/>
    <mergeCell ref="G14:H14"/>
    <mergeCell ref="B15:C15"/>
    <mergeCell ref="G15:H15"/>
    <mergeCell ref="B16:C16"/>
    <mergeCell ref="B17:C17"/>
    <mergeCell ref="G17:H17"/>
    <mergeCell ref="B11:C11"/>
    <mergeCell ref="G11:H11"/>
    <mergeCell ref="B12:C12"/>
    <mergeCell ref="G12:H12"/>
    <mergeCell ref="B13:C13"/>
    <mergeCell ref="G13:H13"/>
    <mergeCell ref="C1:I1"/>
    <mergeCell ref="C2:I2"/>
    <mergeCell ref="C3:I3"/>
    <mergeCell ref="C4:I4"/>
    <mergeCell ref="C6:I6"/>
    <mergeCell ref="B9:C9"/>
    <mergeCell ref="G9:H9"/>
  </mergeCells>
  <printOptions verticalCentered="1"/>
  <pageMargins left="0.86614173228346458" right="0" top="0.94488188976377963" bottom="0.70866141732283472" header="0" footer="0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2020-04-16T19:53:29Z</dcterms:created>
  <dcterms:modified xsi:type="dcterms:W3CDTF">2020-04-16T19:54:24Z</dcterms:modified>
</cp:coreProperties>
</file>