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SF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_xlnm.Print_Area" localSheetId="0">ESF!$A$1:$L$74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J57" i="1" l="1"/>
  <c r="I57" i="1"/>
  <c r="J51" i="1"/>
  <c r="J49" i="1" s="1"/>
  <c r="I51" i="1"/>
  <c r="I49" i="1" s="1"/>
  <c r="J43" i="1"/>
  <c r="I43" i="1"/>
  <c r="E40" i="1"/>
  <c r="D40" i="1"/>
  <c r="J37" i="1"/>
  <c r="I37" i="1"/>
  <c r="J26" i="1"/>
  <c r="J39" i="1" s="1"/>
  <c r="I26" i="1"/>
  <c r="I39" i="1" s="1"/>
  <c r="E25" i="1"/>
  <c r="E42" i="1" s="1"/>
  <c r="D25" i="1"/>
  <c r="D42" i="1" s="1"/>
  <c r="I62" i="1" l="1"/>
  <c r="I64" i="1" s="1"/>
  <c r="J62" i="1"/>
  <c r="J64" i="1" s="1"/>
</calcChain>
</file>

<file path=xl/sharedStrings.xml><?xml version="1.0" encoding="utf-8"?>
<sst xmlns="http://schemas.openxmlformats.org/spreadsheetml/2006/main" count="74" uniqueCount="71">
  <si>
    <t>Estado de Situación Financiera</t>
  </si>
  <si>
    <t>Al 30 de septiembre de 2019</t>
  </si>
  <si>
    <t>(Pesos)</t>
  </si>
  <si>
    <t>Ente Público:</t>
  </si>
  <si>
    <t>CONSEJO DE CIENCIA Y TECNOLOGÍA DEL ESTADO DE DURANGO</t>
  </si>
  <si>
    <t>CONCEPTO</t>
  </si>
  <si>
    <t>SEPTIEMBRE 2019</t>
  </si>
  <si>
    <t>DICIEMBRE 2018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</si>
  <si>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</si>
  <si>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</si>
  <si>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</si>
  <si>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</si>
  <si>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</si>
  <si>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</si>
  <si>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</si>
  <si>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</si>
  <si>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</si>
  <si>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</si>
  <si>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</si>
  <si>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</si>
  <si>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</si>
  <si>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</si>
  <si>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</si>
  <si>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</si>
  <si>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</si>
  <si>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</si>
  <si>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</si>
  <si>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</si>
  <si>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</si>
  <si>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</si>
  <si>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</si>
  <si>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</si>
  <si>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</si>
  <si>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</si>
  <si>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</si>
  <si>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</si>
  <si>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</si>
  <si>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</si>
  <si>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</si>
  <si>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</si>
  <si>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</si>
  <si>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</si>
  <si>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</si>
  <si>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</si>
  <si>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</si>
  <si>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</si>
  <si>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</si>
  <si>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</si>
  <si>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</si>
  <si>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</si>
  <si>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</si>
  <si>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</si>
  <si>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</si>
  <si>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</si>
  <si>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</si>
  <si>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</si>
  <si>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</si>
  <si>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</si>
  <si>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</si>
  <si>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</si>
  <si>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</si>
  <si>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</si>
  <si>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</si>
  <si>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</si>
  <si>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</si>
  <si>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</si>
  <si>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</si>
  <si>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DRA. JULIANA MORALES CASTRO</t>
  </si>
  <si>
    <t>C.P. CESAR ERNESTO MARTINEZ GUERRERO</t>
  </si>
  <si>
    <t>DIRECTORA GENERAL</t>
  </si>
  <si>
    <t>DIRECTOR DE ADMINISTRACION Y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</si>
</sst>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0_ ;\-0\ "/>
    <numFmt numFmtId="167" formatCode="#,##0_ ;\-#,##0\ "/>
    <numFmt numFmtId="168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7"/>
      <color theme="1"/>
      <name val="Soberana Sans"/>
      <family val="3"/>
    </font>
    <font>
      <b/>
      <sz val="9"/>
      <name val="Soberana Sans"/>
      <family val="3"/>
    </font>
    <font>
      <b/>
      <sz val="9"/>
      <name val="Soberana Sans"/>
    </font>
    <font>
      <sz val="10"/>
      <name val="Arial"/>
      <family val="2"/>
    </font>
    <font>
      <b/>
      <sz val="7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b/>
      <sz val="9"/>
      <color theme="0"/>
      <name val="Soberana Sans"/>
    </font>
    <font>
      <b/>
      <sz val="7"/>
      <color theme="0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b/>
      <sz val="9"/>
      <color theme="1"/>
      <name val="Soberana Sans"/>
      <family val="3"/>
    </font>
    <font>
      <b/>
      <sz val="7"/>
      <color theme="1"/>
      <name val="Soberana Sans"/>
      <family val="3"/>
    </font>
    <font>
      <sz val="36"/>
      <color theme="0"/>
      <name val="Soberana Sans"/>
      <family val="3"/>
    </font>
    <font>
      <i/>
      <sz val="9"/>
      <name val="Soberana Sans"/>
      <family val="3"/>
    </font>
    <font>
      <sz val="7"/>
      <name val="Soberana Sans"/>
      <family val="3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165" fontId="1" fillId="0" borderId="0" applyFont="0" applyFill="0" applyBorder="0" applyAlignment="0" applyProtection="0"/>
    <xf numFmtId="164" fontId="6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15" borderId="0" xfId="0" applyFont="1" applyFill="1" applyAlignment="1" applyProtection="1">
      <alignment vertical="center"/>
      <protection locked="0"/>
    </xf>
    <xf numFmtId="0" fontId="3" fillId="15" borderId="0" xfId="0" applyFont="1" applyFill="1" applyAlignment="1" applyProtection="1">
      <alignment horizontal="right" vertical="center"/>
      <protection locked="0"/>
    </xf>
    <xf numFmtId="0" fontId="2" fillId="15" borderId="0" xfId="0" applyFont="1" applyFill="1" applyAlignment="1">
      <alignment vertical="center"/>
    </xf>
    <xf numFmtId="0" fontId="2" fillId="1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horizontal="right" vertical="center"/>
    </xf>
    <xf numFmtId="4" fontId="4" fillId="15" borderId="0" xfId="0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vertical="center"/>
    </xf>
    <xf numFmtId="3" fontId="4" fillId="15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15" borderId="0" xfId="2" applyNumberFormat="1" applyFont="1" applyFill="1" applyBorder="1" applyAlignment="1">
      <alignment vertical="center"/>
    </xf>
    <xf numFmtId="0" fontId="4" fillId="15" borderId="0" xfId="2" applyNumberFormat="1" applyFont="1" applyFill="1" applyBorder="1" applyAlignment="1">
      <alignment horizontal="center" vertical="center"/>
    </xf>
    <xf numFmtId="0" fontId="4" fillId="15" borderId="0" xfId="2" applyNumberFormat="1" applyFont="1" applyFill="1" applyBorder="1" applyAlignment="1">
      <alignment horizontal="centerContinuous" vertical="center"/>
    </xf>
    <xf numFmtId="0" fontId="4" fillId="15" borderId="0" xfId="0" applyFont="1" applyFill="1" applyBorder="1" applyAlignment="1">
      <alignment horizontal="right" vertical="center"/>
    </xf>
    <xf numFmtId="0" fontId="4" fillId="15" borderId="2" xfId="0" applyNumberFormat="1" applyFont="1" applyFill="1" applyBorder="1" applyAlignment="1" applyProtection="1">
      <alignment horizontal="center" vertical="center"/>
      <protection locked="0"/>
    </xf>
    <xf numFmtId="0" fontId="4" fillId="15" borderId="2" xfId="0" applyNumberFormat="1" applyFont="1" applyFill="1" applyBorder="1" applyAlignment="1" applyProtection="1">
      <alignment vertical="center"/>
      <protection locked="0"/>
    </xf>
    <xf numFmtId="0" fontId="7" fillId="15" borderId="0" xfId="2" applyNumberFormat="1" applyFont="1" applyFill="1" applyBorder="1" applyAlignment="1">
      <alignment horizontal="right" vertical="center"/>
    </xf>
    <xf numFmtId="0" fontId="8" fillId="16" borderId="3" xfId="3" applyFont="1" applyFill="1" applyBorder="1" applyAlignment="1">
      <alignment horizontal="center" vertical="center"/>
    </xf>
    <xf numFmtId="0" fontId="9" fillId="16" borderId="4" xfId="3" applyFont="1" applyFill="1" applyBorder="1" applyAlignment="1">
      <alignment horizontal="center" vertical="center"/>
    </xf>
    <xf numFmtId="166" fontId="10" fillId="16" borderId="4" xfId="1" quotePrefix="1" applyNumberFormat="1" applyFont="1" applyFill="1" applyBorder="1" applyAlignment="1">
      <alignment horizontal="center" vertical="center" wrapText="1"/>
    </xf>
    <xf numFmtId="0" fontId="11" fillId="16" borderId="4" xfId="3" applyFont="1" applyFill="1" applyBorder="1" applyAlignment="1">
      <alignment horizontal="right" vertical="center"/>
    </xf>
    <xf numFmtId="0" fontId="8" fillId="16" borderId="5" xfId="0" applyFont="1" applyFill="1" applyBorder="1" applyAlignment="1">
      <alignment vertical="center"/>
    </xf>
    <xf numFmtId="0" fontId="8" fillId="15" borderId="0" xfId="0" applyFont="1" applyFill="1" applyAlignment="1">
      <alignment vertical="center"/>
    </xf>
    <xf numFmtId="0" fontId="8" fillId="15" borderId="0" xfId="0" applyFont="1" applyFill="1" applyBorder="1" applyAlignment="1">
      <alignment vertical="center"/>
    </xf>
    <xf numFmtId="0" fontId="8" fillId="16" borderId="6" xfId="3" applyFont="1" applyFill="1" applyBorder="1" applyAlignment="1">
      <alignment horizontal="center" vertical="center"/>
    </xf>
    <xf numFmtId="0" fontId="9" fillId="16" borderId="0" xfId="3" applyFont="1" applyFill="1" applyBorder="1" applyAlignment="1">
      <alignment horizontal="center" vertical="center"/>
    </xf>
    <xf numFmtId="166" fontId="10" fillId="16" borderId="0" xfId="1" applyNumberFormat="1" applyFont="1" applyFill="1" applyBorder="1" applyAlignment="1">
      <alignment horizontal="center" vertical="center" wrapText="1"/>
    </xf>
    <xf numFmtId="0" fontId="11" fillId="16" borderId="0" xfId="3" applyFont="1" applyFill="1" applyBorder="1" applyAlignment="1">
      <alignment horizontal="right" vertical="center"/>
    </xf>
    <xf numFmtId="0" fontId="8" fillId="16" borderId="7" xfId="0" applyFont="1" applyFill="1" applyBorder="1" applyAlignment="1">
      <alignment vertical="center"/>
    </xf>
    <xf numFmtId="0" fontId="4" fillId="15" borderId="6" xfId="2" applyNumberFormat="1" applyFont="1" applyFill="1" applyBorder="1" applyAlignment="1">
      <alignment vertical="center"/>
    </xf>
    <xf numFmtId="0" fontId="2" fillId="15" borderId="7" xfId="0" applyFont="1" applyFill="1" applyBorder="1" applyAlignment="1">
      <alignment vertical="center"/>
    </xf>
    <xf numFmtId="0" fontId="2" fillId="15" borderId="6" xfId="0" applyFont="1" applyFill="1" applyBorder="1" applyAlignment="1">
      <alignment vertical="center"/>
    </xf>
    <xf numFmtId="0" fontId="4" fillId="15" borderId="0" xfId="0" applyFont="1" applyFill="1" applyBorder="1" applyAlignment="1">
      <alignment horizontal="left" vertical="center" wrapText="1"/>
    </xf>
    <xf numFmtId="167" fontId="12" fillId="15" borderId="0" xfId="1" applyNumberFormat="1" applyFont="1" applyFill="1" applyBorder="1" applyAlignment="1">
      <alignment vertical="center"/>
    </xf>
    <xf numFmtId="0" fontId="12" fillId="15" borderId="0" xfId="0" applyFont="1" applyFill="1" applyBorder="1" applyAlignment="1">
      <alignment vertical="center"/>
    </xf>
    <xf numFmtId="0" fontId="4" fillId="15" borderId="0" xfId="0" applyFont="1" applyFill="1" applyBorder="1" applyAlignment="1">
      <alignment vertical="center" wrapText="1"/>
    </xf>
    <xf numFmtId="3" fontId="12" fillId="15" borderId="0" xfId="0" applyNumberFormat="1" applyFont="1" applyFill="1" applyBorder="1" applyAlignment="1">
      <alignment vertical="center"/>
    </xf>
    <xf numFmtId="0" fontId="13" fillId="15" borderId="0" xfId="0" applyFont="1" applyFill="1" applyBorder="1" applyAlignment="1">
      <alignment horizontal="left" vertical="center" wrapText="1"/>
    </xf>
    <xf numFmtId="0" fontId="13" fillId="15" borderId="0" xfId="0" applyFont="1" applyFill="1" applyBorder="1" applyAlignment="1">
      <alignment vertical="center" wrapText="1"/>
    </xf>
    <xf numFmtId="0" fontId="13" fillId="15" borderId="0" xfId="0" applyFont="1" applyFill="1" applyBorder="1" applyAlignment="1">
      <alignment vertical="center"/>
    </xf>
    <xf numFmtId="0" fontId="12" fillId="15" borderId="0" xfId="0" applyFont="1" applyFill="1" applyBorder="1" applyAlignment="1">
      <alignment horizontal="left" vertical="center" wrapText="1"/>
    </xf>
    <xf numFmtId="4" fontId="12" fillId="15" borderId="0" xfId="1" applyNumberFormat="1" applyFont="1" applyFill="1" applyBorder="1" applyAlignment="1" applyProtection="1">
      <alignment vertical="center"/>
      <protection locked="0"/>
    </xf>
    <xf numFmtId="165" fontId="3" fillId="15" borderId="0" xfId="1" applyFont="1" applyFill="1" applyBorder="1" applyAlignment="1">
      <alignment horizontal="right" vertical="center"/>
    </xf>
    <xf numFmtId="165" fontId="2" fillId="15" borderId="7" xfId="1" applyFont="1" applyFill="1" applyBorder="1" applyAlignment="1">
      <alignment vertical="center"/>
    </xf>
    <xf numFmtId="0" fontId="12" fillId="15" borderId="0" xfId="0" applyFont="1" applyFill="1" applyBorder="1" applyAlignment="1">
      <alignment horizontal="justify" vertical="center" wrapText="1"/>
    </xf>
    <xf numFmtId="0" fontId="12" fillId="15" borderId="0" xfId="0" applyFont="1" applyFill="1" applyBorder="1" applyAlignment="1">
      <alignment vertical="center" wrapText="1"/>
    </xf>
    <xf numFmtId="0" fontId="12" fillId="15" borderId="0" xfId="0" applyFont="1" applyFill="1" applyBorder="1" applyAlignment="1">
      <alignment horizontal="left" vertical="center" wrapText="1"/>
    </xf>
    <xf numFmtId="4" fontId="12" fillId="15" borderId="0" xfId="1" applyNumberFormat="1" applyFont="1" applyFill="1" applyBorder="1" applyAlignment="1">
      <alignment vertical="center"/>
    </xf>
    <xf numFmtId="0" fontId="14" fillId="15" borderId="6" xfId="0" applyFont="1" applyFill="1" applyBorder="1" applyAlignment="1">
      <alignment vertical="center"/>
    </xf>
    <xf numFmtId="4" fontId="4" fillId="15" borderId="0" xfId="1" applyNumberFormat="1" applyFont="1" applyFill="1" applyBorder="1" applyAlignment="1" applyProtection="1">
      <alignment vertical="center"/>
    </xf>
    <xf numFmtId="165" fontId="15" fillId="15" borderId="0" xfId="1" applyFont="1" applyFill="1" applyBorder="1" applyAlignment="1">
      <alignment horizontal="right" vertical="center"/>
    </xf>
    <xf numFmtId="4" fontId="4" fillId="15" borderId="0" xfId="1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vertical="center" wrapText="1"/>
    </xf>
    <xf numFmtId="0" fontId="4" fillId="15" borderId="0" xfId="0" applyFont="1" applyFill="1" applyBorder="1" applyAlignment="1">
      <alignment horizontal="left" vertical="center"/>
    </xf>
    <xf numFmtId="0" fontId="16" fillId="15" borderId="0" xfId="0" applyFont="1" applyFill="1" applyBorder="1" applyAlignment="1">
      <alignment horizontal="center" vertical="center" wrapText="1"/>
    </xf>
    <xf numFmtId="3" fontId="12" fillId="15" borderId="0" xfId="1" applyNumberFormat="1" applyFont="1" applyFill="1" applyBorder="1" applyAlignment="1">
      <alignment vertical="center"/>
    </xf>
    <xf numFmtId="4" fontId="17" fillId="15" borderId="0" xfId="1" applyNumberFormat="1" applyFont="1" applyFill="1" applyBorder="1" applyAlignment="1">
      <alignment vertical="center"/>
    </xf>
    <xf numFmtId="0" fontId="12" fillId="15" borderId="0" xfId="0" applyFont="1" applyFill="1" applyBorder="1" applyAlignment="1">
      <alignment horizontal="left" vertical="center"/>
    </xf>
    <xf numFmtId="0" fontId="2" fillId="15" borderId="8" xfId="0" applyFont="1" applyFill="1" applyBorder="1" applyAlignment="1">
      <alignment vertical="center"/>
    </xf>
    <xf numFmtId="0" fontId="2" fillId="15" borderId="2" xfId="0" applyFont="1" applyFill="1" applyBorder="1" applyAlignment="1">
      <alignment vertical="center"/>
    </xf>
    <xf numFmtId="0" fontId="3" fillId="15" borderId="2" xfId="0" applyFont="1" applyFill="1" applyBorder="1" applyAlignment="1">
      <alignment horizontal="right" vertical="center"/>
    </xf>
    <xf numFmtId="0" fontId="2" fillId="15" borderId="9" xfId="0" applyFont="1" applyFill="1" applyBorder="1" applyAlignment="1">
      <alignment vertical="center"/>
    </xf>
    <xf numFmtId="165" fontId="12" fillId="15" borderId="0" xfId="1" applyFont="1" applyFill="1" applyBorder="1" applyAlignment="1">
      <alignment vertical="center"/>
    </xf>
    <xf numFmtId="0" fontId="12" fillId="15" borderId="2" xfId="0" applyFont="1" applyFill="1" applyBorder="1" applyAlignment="1">
      <alignment vertical="center"/>
    </xf>
    <xf numFmtId="165" fontId="12" fillId="15" borderId="2" xfId="1" applyFont="1" applyFill="1" applyBorder="1" applyAlignment="1">
      <alignment vertical="center"/>
    </xf>
    <xf numFmtId="0" fontId="12" fillId="15" borderId="0" xfId="0" applyFont="1" applyFill="1" applyBorder="1" applyAlignment="1">
      <alignment horizontal="left" vertical="center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2" fillId="15" borderId="4" xfId="0" applyFont="1" applyFill="1" applyBorder="1" applyAlignment="1" applyProtection="1">
      <alignment horizontal="center" vertical="center"/>
      <protection locked="0"/>
    </xf>
    <xf numFmtId="165" fontId="18" fillId="15" borderId="0" xfId="1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2" fillId="15" borderId="0" xfId="0" applyFont="1" applyFill="1" applyBorder="1" applyAlignment="1" applyProtection="1">
      <alignment horizontal="center" vertical="center" wrapText="1"/>
      <protection locked="0"/>
    </xf>
  </cellXfs>
  <cellStyles count="83">
    <cellStyle name="=C:\WINNT\SYSTEM32\COMMAND.COM" xfId="2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" xfId="1" builtinId="3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2" xfId="3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61"/>
    <cellStyle name="Normal 9 2" xfId="62"/>
    <cellStyle name="Notas 10" xfId="63"/>
    <cellStyle name="Notas 11" xfId="64"/>
    <cellStyle name="Notas 11 2" xfId="65"/>
    <cellStyle name="Notas 11 3" xfId="66"/>
    <cellStyle name="Notas 12" xfId="67"/>
    <cellStyle name="Notas 13" xfId="68"/>
    <cellStyle name="Notas 14" xfId="69"/>
    <cellStyle name="Notas 15" xfId="70"/>
    <cellStyle name="Notas 2" xfId="71"/>
    <cellStyle name="Notas 3" xfId="72"/>
    <cellStyle name="Notas 4" xfId="73"/>
    <cellStyle name="Notas 5" xfId="74"/>
    <cellStyle name="Notas 6" xfId="75"/>
    <cellStyle name="Notas 7" xfId="76"/>
    <cellStyle name="Notas 8" xfId="77"/>
    <cellStyle name="Notas 9" xfId="78"/>
    <cellStyle name="Porcentaje 2" xfId="79"/>
    <cellStyle name="Porcentaje 3" xfId="80"/>
    <cellStyle name="Porcentaje 4" xfId="81"/>
    <cellStyle name="Porcentaje 5" xfId="8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>
        <row r="52">
          <cell r="I52">
            <v>8858782.6100000031</v>
          </cell>
          <cell r="J52">
            <v>-148260.99999999627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3"/>
  <sheetViews>
    <sheetView tabSelected="1" zoomScaleNormal="100" workbookViewId="0">
      <selection activeCell="C73" sqref="C73:D73"/>
    </sheetView>
  </sheetViews>
  <sheetFormatPr baseColWidth="10" defaultRowHeight="12"/>
  <cols>
    <col min="1" max="1" width="4.85546875" style="4" customWidth="1"/>
    <col min="2" max="2" width="27.5703125" style="4" customWidth="1"/>
    <col min="3" max="3" width="37.85546875" style="4" customWidth="1"/>
    <col min="4" max="5" width="21" style="4" customWidth="1"/>
    <col min="6" max="6" width="11" style="5" customWidth="1"/>
    <col min="7" max="8" width="27.5703125" style="4" customWidth="1"/>
    <col min="9" max="10" width="21" style="4" customWidth="1"/>
    <col min="11" max="11" width="4.85546875" style="3" customWidth="1"/>
    <col min="12" max="12" width="1.7109375" style="3" customWidth="1"/>
    <col min="13" max="16384" width="11.42578125" style="4"/>
  </cols>
  <sheetData>
    <row r="1" spans="1:12" ht="6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2" ht="6" customHeight="1">
      <c r="K2" s="4"/>
      <c r="L2" s="4"/>
    </row>
    <row r="3" spans="1:12" ht="14.1" customHeight="1">
      <c r="B3" s="6"/>
      <c r="C3" s="7" t="s">
        <v>0</v>
      </c>
      <c r="D3" s="7"/>
      <c r="E3" s="7"/>
      <c r="F3" s="7"/>
      <c r="G3" s="7"/>
      <c r="H3" s="7"/>
      <c r="I3" s="7"/>
      <c r="J3" s="8"/>
      <c r="K3" s="8"/>
    </row>
    <row r="4" spans="1:12" ht="14.1" customHeight="1">
      <c r="B4" s="9"/>
      <c r="C4" s="10" t="s">
        <v>1</v>
      </c>
      <c r="D4" s="10"/>
      <c r="E4" s="10"/>
      <c r="F4" s="10"/>
      <c r="G4" s="10"/>
      <c r="H4" s="10"/>
      <c r="I4" s="10"/>
      <c r="J4" s="8"/>
      <c r="K4" s="8"/>
    </row>
    <row r="5" spans="1:12" ht="14.1" customHeight="1">
      <c r="B5" s="11"/>
      <c r="C5" s="12" t="s">
        <v>2</v>
      </c>
      <c r="D5" s="12"/>
      <c r="E5" s="12"/>
      <c r="F5" s="12"/>
      <c r="G5" s="12"/>
      <c r="H5" s="12"/>
      <c r="I5" s="12"/>
      <c r="J5" s="11"/>
      <c r="K5" s="11"/>
    </row>
    <row r="6" spans="1:12" ht="20.100000000000001" customHeight="1">
      <c r="A6" s="13"/>
      <c r="B6" s="14" t="s">
        <v>3</v>
      </c>
      <c r="C6" s="15" t="s">
        <v>4</v>
      </c>
      <c r="D6" s="15"/>
      <c r="E6" s="15"/>
      <c r="F6" s="15"/>
      <c r="G6" s="15"/>
      <c r="H6" s="15"/>
      <c r="I6" s="15"/>
      <c r="J6" s="16"/>
    </row>
    <row r="7" spans="1:12" ht="3" customHeight="1">
      <c r="A7" s="11"/>
      <c r="B7" s="11"/>
      <c r="C7" s="11"/>
      <c r="D7" s="11"/>
      <c r="E7" s="11"/>
      <c r="F7" s="17"/>
      <c r="G7" s="11"/>
      <c r="H7" s="11"/>
      <c r="I7" s="11"/>
      <c r="J7" s="11"/>
      <c r="K7" s="4"/>
      <c r="L7" s="4"/>
    </row>
    <row r="8" spans="1:12" ht="3" customHeight="1">
      <c r="A8" s="11"/>
      <c r="B8" s="11"/>
      <c r="C8" s="11"/>
      <c r="D8" s="11"/>
      <c r="E8" s="11"/>
      <c r="F8" s="17"/>
      <c r="G8" s="11"/>
      <c r="H8" s="11"/>
      <c r="I8" s="11"/>
      <c r="J8" s="11"/>
    </row>
    <row r="9" spans="1:12" s="24" customFormat="1" ht="15" customHeight="1">
      <c r="A9" s="18"/>
      <c r="B9" s="19" t="s">
        <v>5</v>
      </c>
      <c r="C9" s="19"/>
      <c r="D9" s="20" t="s">
        <v>6</v>
      </c>
      <c r="E9" s="20" t="s">
        <v>7</v>
      </c>
      <c r="F9" s="21"/>
      <c r="G9" s="19" t="s">
        <v>5</v>
      </c>
      <c r="H9" s="19"/>
      <c r="I9" s="20" t="s">
        <v>6</v>
      </c>
      <c r="J9" s="20" t="s">
        <v>7</v>
      </c>
      <c r="K9" s="22"/>
      <c r="L9" s="23"/>
    </row>
    <row r="10" spans="1:12" s="24" customFormat="1" ht="15" customHeight="1">
      <c r="A10" s="25"/>
      <c r="B10" s="26"/>
      <c r="C10" s="26"/>
      <c r="D10" s="27"/>
      <c r="E10" s="27"/>
      <c r="F10" s="28"/>
      <c r="G10" s="26"/>
      <c r="H10" s="26"/>
      <c r="I10" s="27"/>
      <c r="J10" s="27"/>
      <c r="K10" s="29"/>
      <c r="L10" s="23"/>
    </row>
    <row r="11" spans="1:12" ht="3" customHeight="1">
      <c r="A11" s="30"/>
      <c r="B11" s="11"/>
      <c r="C11" s="11"/>
      <c r="D11" s="11"/>
      <c r="E11" s="11"/>
      <c r="F11" s="17"/>
      <c r="G11" s="11"/>
      <c r="H11" s="11"/>
      <c r="I11" s="11"/>
      <c r="J11" s="11"/>
      <c r="K11" s="31"/>
      <c r="L11" s="4"/>
    </row>
    <row r="12" spans="1:12" ht="3" customHeight="1">
      <c r="A12" s="30"/>
      <c r="B12" s="11"/>
      <c r="C12" s="11"/>
      <c r="D12" s="11"/>
      <c r="E12" s="11"/>
      <c r="F12" s="17"/>
      <c r="G12" s="11"/>
      <c r="H12" s="11"/>
      <c r="I12" s="11"/>
      <c r="J12" s="11"/>
      <c r="K12" s="31"/>
    </row>
    <row r="13" spans="1:12" ht="12.75">
      <c r="A13" s="32"/>
      <c r="B13" s="33" t="s">
        <v>8</v>
      </c>
      <c r="C13" s="33"/>
      <c r="D13" s="34"/>
      <c r="E13" s="35"/>
      <c r="G13" s="33" t="s">
        <v>9</v>
      </c>
      <c r="H13" s="33"/>
      <c r="I13" s="8"/>
      <c r="J13" s="8"/>
      <c r="K13" s="31"/>
    </row>
    <row r="14" spans="1:12" ht="5.0999999999999996" customHeight="1">
      <c r="A14" s="32"/>
      <c r="B14" s="36"/>
      <c r="C14" s="8"/>
      <c r="D14" s="37"/>
      <c r="E14" s="37"/>
      <c r="G14" s="36"/>
      <c r="H14" s="8"/>
      <c r="I14" s="9"/>
      <c r="J14" s="9"/>
      <c r="K14" s="31"/>
    </row>
    <row r="15" spans="1:12" ht="12.75">
      <c r="A15" s="32"/>
      <c r="B15" s="38" t="s">
        <v>10</v>
      </c>
      <c r="C15" s="38"/>
      <c r="D15" s="37"/>
      <c r="E15" s="37"/>
      <c r="G15" s="38" t="s">
        <v>11</v>
      </c>
      <c r="H15" s="38"/>
      <c r="I15" s="37"/>
      <c r="J15" s="37"/>
      <c r="K15" s="31"/>
    </row>
    <row r="16" spans="1:12" ht="5.0999999999999996" customHeight="1">
      <c r="A16" s="32"/>
      <c r="B16" s="39"/>
      <c r="C16" s="40"/>
      <c r="D16" s="37"/>
      <c r="E16" s="37"/>
      <c r="G16" s="39"/>
      <c r="H16" s="40"/>
      <c r="I16" s="37"/>
      <c r="J16" s="37"/>
      <c r="K16" s="31"/>
    </row>
    <row r="17" spans="1:11">
      <c r="A17" s="32"/>
      <c r="B17" s="41" t="s">
        <v>12</v>
      </c>
      <c r="C17" s="41"/>
      <c r="D17" s="42">
        <v>21339860.370000001</v>
      </c>
      <c r="E17" s="42">
        <v>13139205.17</v>
      </c>
      <c r="F17" s="43"/>
      <c r="G17" s="41" t="s">
        <v>13</v>
      </c>
      <c r="H17" s="41"/>
      <c r="I17" s="42">
        <v>37722.33</v>
      </c>
      <c r="J17" s="42">
        <v>232301.62</v>
      </c>
      <c r="K17" s="44"/>
    </row>
    <row r="18" spans="1:11">
      <c r="A18" s="32"/>
      <c r="B18" s="41" t="s">
        <v>14</v>
      </c>
      <c r="C18" s="41"/>
      <c r="D18" s="42">
        <v>18751.060000000001</v>
      </c>
      <c r="E18" s="42">
        <v>0</v>
      </c>
      <c r="F18" s="43"/>
      <c r="G18" s="41" t="s">
        <v>15</v>
      </c>
      <c r="H18" s="41"/>
      <c r="I18" s="42">
        <v>1596591.84</v>
      </c>
      <c r="J18" s="42">
        <v>1892369.03</v>
      </c>
      <c r="K18" s="44"/>
    </row>
    <row r="19" spans="1:11">
      <c r="A19" s="32"/>
      <c r="B19" s="41" t="s">
        <v>16</v>
      </c>
      <c r="C19" s="41"/>
      <c r="D19" s="42">
        <v>0</v>
      </c>
      <c r="E19" s="42">
        <v>0</v>
      </c>
      <c r="F19" s="43"/>
      <c r="G19" s="41" t="s">
        <v>17</v>
      </c>
      <c r="H19" s="41"/>
      <c r="I19" s="42">
        <v>0</v>
      </c>
      <c r="J19" s="42">
        <v>0</v>
      </c>
      <c r="K19" s="44"/>
    </row>
    <row r="20" spans="1:11">
      <c r="A20" s="32"/>
      <c r="B20" s="41" t="s">
        <v>18</v>
      </c>
      <c r="C20" s="41"/>
      <c r="D20" s="42">
        <v>0</v>
      </c>
      <c r="E20" s="42">
        <v>0</v>
      </c>
      <c r="F20" s="43"/>
      <c r="G20" s="41" t="s">
        <v>19</v>
      </c>
      <c r="H20" s="41"/>
      <c r="I20" s="42">
        <v>0</v>
      </c>
      <c r="J20" s="42">
        <v>0</v>
      </c>
      <c r="K20" s="44"/>
    </row>
    <row r="21" spans="1:11">
      <c r="A21" s="32"/>
      <c r="B21" s="41" t="s">
        <v>20</v>
      </c>
      <c r="C21" s="41"/>
      <c r="D21" s="42">
        <v>0</v>
      </c>
      <c r="E21" s="42">
        <v>0</v>
      </c>
      <c r="F21" s="43"/>
      <c r="G21" s="41" t="s">
        <v>21</v>
      </c>
      <c r="H21" s="41"/>
      <c r="I21" s="42">
        <v>0</v>
      </c>
      <c r="J21" s="42">
        <v>0</v>
      </c>
      <c r="K21" s="44"/>
    </row>
    <row r="22" spans="1:11" ht="25.5" customHeight="1">
      <c r="A22" s="32"/>
      <c r="B22" s="41" t="s">
        <v>22</v>
      </c>
      <c r="C22" s="41"/>
      <c r="D22" s="42">
        <v>0</v>
      </c>
      <c r="E22" s="42">
        <v>0</v>
      </c>
      <c r="F22" s="43"/>
      <c r="G22" s="45" t="s">
        <v>23</v>
      </c>
      <c r="H22" s="45"/>
      <c r="I22" s="42">
        <v>0</v>
      </c>
      <c r="J22" s="42">
        <v>0</v>
      </c>
      <c r="K22" s="44"/>
    </row>
    <row r="23" spans="1:11">
      <c r="A23" s="32"/>
      <c r="B23" s="41" t="s">
        <v>24</v>
      </c>
      <c r="C23" s="41"/>
      <c r="D23" s="42">
        <v>47.96</v>
      </c>
      <c r="E23" s="42">
        <v>29.9</v>
      </c>
      <c r="F23" s="43"/>
      <c r="G23" s="41" t="s">
        <v>25</v>
      </c>
      <c r="H23" s="41"/>
      <c r="I23" s="42">
        <v>0</v>
      </c>
      <c r="J23" s="42">
        <v>0</v>
      </c>
      <c r="K23" s="44"/>
    </row>
    <row r="24" spans="1:11">
      <c r="A24" s="32"/>
      <c r="B24" s="46"/>
      <c r="C24" s="47"/>
      <c r="D24" s="48"/>
      <c r="E24" s="48"/>
      <c r="F24" s="43"/>
      <c r="G24" s="41" t="s">
        <v>26</v>
      </c>
      <c r="H24" s="41"/>
      <c r="I24" s="42">
        <v>0</v>
      </c>
      <c r="J24" s="42">
        <v>0</v>
      </c>
      <c r="K24" s="44"/>
    </row>
    <row r="25" spans="1:11" ht="12.75">
      <c r="A25" s="49"/>
      <c r="B25" s="38" t="s">
        <v>27</v>
      </c>
      <c r="C25" s="38"/>
      <c r="D25" s="50">
        <f>SUM(D17:D23)</f>
        <v>21358659.390000001</v>
      </c>
      <c r="E25" s="50">
        <f>SUM(E17:E23)</f>
        <v>13139235.07</v>
      </c>
      <c r="F25" s="51"/>
      <c r="G25" s="36"/>
      <c r="H25" s="8"/>
      <c r="I25" s="52"/>
      <c r="J25" s="52"/>
      <c r="K25" s="44"/>
    </row>
    <row r="26" spans="1:11" ht="12.75">
      <c r="A26" s="49"/>
      <c r="B26" s="36"/>
      <c r="C26" s="53"/>
      <c r="D26" s="52"/>
      <c r="E26" s="52"/>
      <c r="F26" s="51"/>
      <c r="G26" s="38" t="s">
        <v>28</v>
      </c>
      <c r="H26" s="38"/>
      <c r="I26" s="50">
        <f>SUM(I17:I24)</f>
        <v>1634314.1700000002</v>
      </c>
      <c r="J26" s="50">
        <f>SUM(J17:J24)</f>
        <v>2124670.65</v>
      </c>
      <c r="K26" s="44"/>
    </row>
    <row r="27" spans="1:11">
      <c r="A27" s="32"/>
      <c r="B27" s="46"/>
      <c r="C27" s="46"/>
      <c r="D27" s="48"/>
      <c r="E27" s="48"/>
      <c r="F27" s="43"/>
      <c r="G27" s="54"/>
      <c r="H27" s="47"/>
      <c r="I27" s="48"/>
      <c r="J27" s="48"/>
      <c r="K27" s="44"/>
    </row>
    <row r="28" spans="1:11" ht="12.75">
      <c r="A28" s="32"/>
      <c r="B28" s="38" t="s">
        <v>29</v>
      </c>
      <c r="C28" s="38"/>
      <c r="D28" s="48"/>
      <c r="E28" s="48"/>
      <c r="F28" s="43"/>
      <c r="G28" s="38" t="s">
        <v>30</v>
      </c>
      <c r="H28" s="38"/>
      <c r="I28" s="48"/>
      <c r="J28" s="48"/>
      <c r="K28" s="44"/>
    </row>
    <row r="29" spans="1:11">
      <c r="A29" s="32"/>
      <c r="B29" s="46"/>
      <c r="C29" s="46"/>
      <c r="D29" s="48"/>
      <c r="E29" s="48"/>
      <c r="F29" s="43"/>
      <c r="G29" s="46"/>
      <c r="H29" s="47"/>
      <c r="I29" s="48"/>
      <c r="J29" s="48"/>
      <c r="K29" s="44"/>
    </row>
    <row r="30" spans="1:11">
      <c r="A30" s="32"/>
      <c r="B30" s="41" t="s">
        <v>31</v>
      </c>
      <c r="C30" s="41"/>
      <c r="D30" s="42">
        <v>0</v>
      </c>
      <c r="E30" s="42">
        <v>0</v>
      </c>
      <c r="F30" s="43"/>
      <c r="G30" s="41" t="s">
        <v>32</v>
      </c>
      <c r="H30" s="41"/>
      <c r="I30" s="42">
        <v>0</v>
      </c>
      <c r="J30" s="42">
        <v>0</v>
      </c>
      <c r="K30" s="44"/>
    </row>
    <row r="31" spans="1:11">
      <c r="A31" s="32"/>
      <c r="B31" s="41" t="s">
        <v>33</v>
      </c>
      <c r="C31" s="41"/>
      <c r="D31" s="42">
        <v>0</v>
      </c>
      <c r="E31" s="42">
        <v>0</v>
      </c>
      <c r="F31" s="43"/>
      <c r="G31" s="41" t="s">
        <v>34</v>
      </c>
      <c r="H31" s="41"/>
      <c r="I31" s="42">
        <v>0</v>
      </c>
      <c r="J31" s="42">
        <v>0</v>
      </c>
      <c r="K31" s="44"/>
    </row>
    <row r="32" spans="1:11">
      <c r="A32" s="32"/>
      <c r="B32" s="41" t="s">
        <v>35</v>
      </c>
      <c r="C32" s="41"/>
      <c r="D32" s="42">
        <v>0</v>
      </c>
      <c r="E32" s="42">
        <v>0</v>
      </c>
      <c r="F32" s="43"/>
      <c r="G32" s="41" t="s">
        <v>36</v>
      </c>
      <c r="H32" s="41"/>
      <c r="I32" s="42">
        <v>0</v>
      </c>
      <c r="J32" s="42">
        <v>0</v>
      </c>
      <c r="K32" s="44"/>
    </row>
    <row r="33" spans="1:11">
      <c r="A33" s="32"/>
      <c r="B33" s="41" t="s">
        <v>37</v>
      </c>
      <c r="C33" s="41"/>
      <c r="D33" s="42">
        <v>5996371.71</v>
      </c>
      <c r="E33" s="42">
        <v>5956373.3099999996</v>
      </c>
      <c r="F33" s="43"/>
      <c r="G33" s="41" t="s">
        <v>38</v>
      </c>
      <c r="H33" s="41"/>
      <c r="I33" s="42">
        <v>0</v>
      </c>
      <c r="J33" s="42">
        <v>0</v>
      </c>
      <c r="K33" s="44"/>
    </row>
    <row r="34" spans="1:11" ht="26.25" customHeight="1">
      <c r="A34" s="32"/>
      <c r="B34" s="41" t="s">
        <v>39</v>
      </c>
      <c r="C34" s="41"/>
      <c r="D34" s="42">
        <v>55000</v>
      </c>
      <c r="E34" s="42">
        <v>55000</v>
      </c>
      <c r="F34" s="43"/>
      <c r="G34" s="45" t="s">
        <v>40</v>
      </c>
      <c r="H34" s="45"/>
      <c r="I34" s="42">
        <v>0</v>
      </c>
      <c r="J34" s="42">
        <v>0</v>
      </c>
      <c r="K34" s="44"/>
    </row>
    <row r="35" spans="1:11">
      <c r="A35" s="32"/>
      <c r="B35" s="41" t="s">
        <v>41</v>
      </c>
      <c r="C35" s="41"/>
      <c r="D35" s="42">
        <v>-2240608.56</v>
      </c>
      <c r="E35" s="42">
        <v>-2240608.56</v>
      </c>
      <c r="F35" s="43"/>
      <c r="G35" s="41" t="s">
        <v>42</v>
      </c>
      <c r="H35" s="41"/>
      <c r="I35" s="42">
        <v>-767125.38</v>
      </c>
      <c r="J35" s="42">
        <v>-767125.38</v>
      </c>
      <c r="K35" s="44"/>
    </row>
    <row r="36" spans="1:11">
      <c r="A36" s="32"/>
      <c r="B36" s="41" t="s">
        <v>43</v>
      </c>
      <c r="C36" s="41"/>
      <c r="D36" s="42">
        <v>0</v>
      </c>
      <c r="E36" s="42">
        <v>0</v>
      </c>
      <c r="F36" s="43"/>
      <c r="G36" s="46"/>
      <c r="H36" s="47"/>
      <c r="I36" s="48"/>
      <c r="J36" s="48"/>
      <c r="K36" s="44"/>
    </row>
    <row r="37" spans="1:11" ht="12.75">
      <c r="A37" s="32"/>
      <c r="B37" s="41" t="s">
        <v>44</v>
      </c>
      <c r="C37" s="41"/>
      <c r="D37" s="42">
        <v>0</v>
      </c>
      <c r="E37" s="42">
        <v>0</v>
      </c>
      <c r="F37" s="43"/>
      <c r="G37" s="38" t="s">
        <v>45</v>
      </c>
      <c r="H37" s="38"/>
      <c r="I37" s="50">
        <f>SUM(I30:I35)</f>
        <v>-767125.38</v>
      </c>
      <c r="J37" s="50">
        <f>SUM(J30:J35)</f>
        <v>-767125.38</v>
      </c>
      <c r="K37" s="44"/>
    </row>
    <row r="38" spans="1:11" ht="12.75">
      <c r="A38" s="32"/>
      <c r="B38" s="41" t="s">
        <v>46</v>
      </c>
      <c r="C38" s="41"/>
      <c r="D38" s="42">
        <v>0</v>
      </c>
      <c r="E38" s="42">
        <v>0</v>
      </c>
      <c r="F38" s="43"/>
      <c r="G38" s="36"/>
      <c r="H38" s="53"/>
      <c r="I38" s="52"/>
      <c r="J38" s="52"/>
      <c r="K38" s="44"/>
    </row>
    <row r="39" spans="1:11" ht="12.75">
      <c r="A39" s="32"/>
      <c r="B39" s="46"/>
      <c r="C39" s="47"/>
      <c r="D39" s="48"/>
      <c r="E39" s="48"/>
      <c r="F39" s="43"/>
      <c r="G39" s="38" t="s">
        <v>47</v>
      </c>
      <c r="H39" s="38"/>
      <c r="I39" s="50">
        <f>I26+I37</f>
        <v>867188.79000000015</v>
      </c>
      <c r="J39" s="50">
        <f>J26+J37</f>
        <v>1357545.27</v>
      </c>
      <c r="K39" s="44"/>
    </row>
    <row r="40" spans="1:11" ht="12.75">
      <c r="A40" s="49"/>
      <c r="B40" s="38" t="s">
        <v>48</v>
      </c>
      <c r="C40" s="38"/>
      <c r="D40" s="50">
        <f>SUM(D30:D38)</f>
        <v>3810763.15</v>
      </c>
      <c r="E40" s="50">
        <f>SUM(E30:E38)</f>
        <v>3770764.7499999995</v>
      </c>
      <c r="F40" s="51"/>
      <c r="G40" s="36"/>
      <c r="H40" s="55"/>
      <c r="I40" s="52"/>
      <c r="J40" s="52"/>
      <c r="K40" s="44"/>
    </row>
    <row r="41" spans="1:11" ht="12.75">
      <c r="A41" s="32"/>
      <c r="B41" s="46"/>
      <c r="C41" s="36"/>
      <c r="D41" s="48"/>
      <c r="E41" s="48"/>
      <c r="F41" s="43"/>
      <c r="G41" s="33" t="s">
        <v>49</v>
      </c>
      <c r="H41" s="33"/>
      <c r="I41" s="48"/>
      <c r="J41" s="48"/>
      <c r="K41" s="44"/>
    </row>
    <row r="42" spans="1:11" ht="12.75">
      <c r="A42" s="32"/>
      <c r="B42" s="38" t="s">
        <v>50</v>
      </c>
      <c r="C42" s="38"/>
      <c r="D42" s="50">
        <f>D25+D40</f>
        <v>25169422.539999999</v>
      </c>
      <c r="E42" s="50">
        <f>E25+E40</f>
        <v>16909999.82</v>
      </c>
      <c r="F42" s="43"/>
      <c r="G42" s="36"/>
      <c r="H42" s="55"/>
      <c r="I42" s="48"/>
      <c r="J42" s="48"/>
      <c r="K42" s="44"/>
    </row>
    <row r="43" spans="1:11" ht="12.75">
      <c r="A43" s="32"/>
      <c r="B43" s="46"/>
      <c r="C43" s="46"/>
      <c r="D43" s="48"/>
      <c r="E43" s="48"/>
      <c r="F43" s="43"/>
      <c r="G43" s="38" t="s">
        <v>51</v>
      </c>
      <c r="H43" s="38"/>
      <c r="I43" s="50">
        <f>SUM(I45:I47)</f>
        <v>0</v>
      </c>
      <c r="J43" s="50">
        <f>SUM(J45:J47)</f>
        <v>0</v>
      </c>
      <c r="K43" s="44"/>
    </row>
    <row r="44" spans="1:11">
      <c r="A44" s="32"/>
      <c r="B44" s="46"/>
      <c r="C44" s="46"/>
      <c r="D44" s="48"/>
      <c r="E44" s="48"/>
      <c r="F44" s="43"/>
      <c r="G44" s="46"/>
      <c r="H44" s="35"/>
      <c r="I44" s="48"/>
      <c r="J44" s="48"/>
      <c r="K44" s="44"/>
    </row>
    <row r="45" spans="1:11">
      <c r="A45" s="32"/>
      <c r="B45" s="46"/>
      <c r="C45" s="46"/>
      <c r="D45" s="48"/>
      <c r="E45" s="48"/>
      <c r="G45" s="41" t="s">
        <v>52</v>
      </c>
      <c r="H45" s="41"/>
      <c r="I45" s="42">
        <v>0</v>
      </c>
      <c r="J45" s="42">
        <v>0</v>
      </c>
      <c r="K45" s="44"/>
    </row>
    <row r="46" spans="1:11">
      <c r="A46" s="32"/>
      <c r="B46" s="46"/>
      <c r="C46" s="56"/>
      <c r="D46" s="56"/>
      <c r="E46" s="57"/>
      <c r="G46" s="41" t="s">
        <v>53</v>
      </c>
      <c r="H46" s="41"/>
      <c r="I46" s="42">
        <v>0</v>
      </c>
      <c r="J46" s="42">
        <v>0</v>
      </c>
      <c r="K46" s="44"/>
    </row>
    <row r="47" spans="1:11">
      <c r="A47" s="32"/>
      <c r="B47" s="46"/>
      <c r="C47" s="56"/>
      <c r="D47" s="56"/>
      <c r="E47" s="57"/>
      <c r="G47" s="41" t="s">
        <v>54</v>
      </c>
      <c r="H47" s="41"/>
      <c r="I47" s="42">
        <v>0</v>
      </c>
      <c r="J47" s="42">
        <v>0</v>
      </c>
      <c r="K47" s="44"/>
    </row>
    <row r="48" spans="1:11">
      <c r="A48" s="32"/>
      <c r="B48" s="46"/>
      <c r="C48" s="56"/>
      <c r="D48" s="56"/>
      <c r="E48" s="57"/>
      <c r="G48" s="46"/>
      <c r="H48" s="35"/>
      <c r="I48" s="48"/>
      <c r="J48" s="48"/>
      <c r="K48" s="44"/>
    </row>
    <row r="49" spans="1:11" ht="12.75">
      <c r="A49" s="32"/>
      <c r="B49" s="46"/>
      <c r="C49" s="56"/>
      <c r="D49" s="56"/>
      <c r="E49" s="57"/>
      <c r="G49" s="38" t="s">
        <v>55</v>
      </c>
      <c r="H49" s="38"/>
      <c r="I49" s="50">
        <f>SUM(I51:I55)</f>
        <v>24302233.75</v>
      </c>
      <c r="J49" s="50">
        <f>SUM(J51:J55)</f>
        <v>15552454.550000003</v>
      </c>
      <c r="K49" s="44"/>
    </row>
    <row r="50" spans="1:11" ht="12.75">
      <c r="A50" s="32"/>
      <c r="B50" s="46"/>
      <c r="C50" s="56"/>
      <c r="D50" s="56"/>
      <c r="E50" s="57"/>
      <c r="G50" s="36"/>
      <c r="H50" s="35"/>
      <c r="I50" s="58"/>
      <c r="J50" s="58"/>
      <c r="K50" s="44"/>
    </row>
    <row r="51" spans="1:11">
      <c r="A51" s="32"/>
      <c r="B51" s="46"/>
      <c r="C51" s="56"/>
      <c r="D51" s="56"/>
      <c r="E51" s="57"/>
      <c r="G51" s="41" t="s">
        <v>56</v>
      </c>
      <c r="H51" s="41"/>
      <c r="I51" s="42">
        <f>+[1]EA!I52</f>
        <v>8858782.6100000031</v>
      </c>
      <c r="J51" s="42">
        <f>+[1]EA!J52</f>
        <v>-148260.99999999627</v>
      </c>
      <c r="K51" s="44"/>
    </row>
    <row r="52" spans="1:11">
      <c r="A52" s="32"/>
      <c r="B52" s="46"/>
      <c r="C52" s="56"/>
      <c r="D52" s="56"/>
      <c r="E52" s="57"/>
      <c r="G52" s="41" t="s">
        <v>57</v>
      </c>
      <c r="H52" s="41"/>
      <c r="I52" s="42">
        <v>16272917.6</v>
      </c>
      <c r="J52" s="42">
        <v>16825959.199999999</v>
      </c>
      <c r="K52" s="44"/>
    </row>
    <row r="53" spans="1:11">
      <c r="A53" s="32"/>
      <c r="B53" s="46"/>
      <c r="C53" s="56"/>
      <c r="D53" s="56"/>
      <c r="E53" s="57"/>
      <c r="G53" s="41" t="s">
        <v>58</v>
      </c>
      <c r="H53" s="41"/>
      <c r="I53" s="42">
        <v>0</v>
      </c>
      <c r="J53" s="42">
        <v>0</v>
      </c>
      <c r="K53" s="44"/>
    </row>
    <row r="54" spans="1:11">
      <c r="A54" s="32"/>
      <c r="B54" s="46"/>
      <c r="C54" s="46"/>
      <c r="D54" s="57"/>
      <c r="E54" s="57"/>
      <c r="G54" s="41" t="s">
        <v>59</v>
      </c>
      <c r="H54" s="41"/>
      <c r="I54" s="42">
        <v>-829466.46</v>
      </c>
      <c r="J54" s="42">
        <v>-1125243.6499999999</v>
      </c>
      <c r="K54" s="44"/>
    </row>
    <row r="55" spans="1:11">
      <c r="A55" s="32"/>
      <c r="B55" s="46"/>
      <c r="C55" s="46"/>
      <c r="D55" s="57"/>
      <c r="E55" s="57"/>
      <c r="G55" s="41" t="s">
        <v>60</v>
      </c>
      <c r="H55" s="41"/>
      <c r="I55" s="42">
        <v>0</v>
      </c>
      <c r="J55" s="42">
        <v>0</v>
      </c>
      <c r="K55" s="44"/>
    </row>
    <row r="56" spans="1:11">
      <c r="A56" s="32"/>
      <c r="B56" s="46"/>
      <c r="C56" s="46"/>
      <c r="D56" s="57"/>
      <c r="E56" s="57"/>
      <c r="G56" s="46"/>
      <c r="H56" s="35"/>
      <c r="I56" s="48"/>
      <c r="J56" s="48"/>
      <c r="K56" s="44"/>
    </row>
    <row r="57" spans="1:11" ht="25.5" customHeight="1">
      <c r="A57" s="32"/>
      <c r="B57" s="46"/>
      <c r="C57" s="46"/>
      <c r="D57" s="57"/>
      <c r="E57" s="57"/>
      <c r="G57" s="38" t="s">
        <v>61</v>
      </c>
      <c r="H57" s="38"/>
      <c r="I57" s="50">
        <f>SUM(I59:I60)</f>
        <v>0</v>
      </c>
      <c r="J57" s="50">
        <f>SUM(J59:J60)</f>
        <v>0</v>
      </c>
      <c r="K57" s="44"/>
    </row>
    <row r="58" spans="1:11">
      <c r="A58" s="32"/>
      <c r="B58" s="46"/>
      <c r="C58" s="46"/>
      <c r="D58" s="57"/>
      <c r="E58" s="57"/>
      <c r="G58" s="46"/>
      <c r="H58" s="35"/>
      <c r="I58" s="48"/>
      <c r="J58" s="48"/>
      <c r="K58" s="44"/>
    </row>
    <row r="59" spans="1:11">
      <c r="A59" s="32"/>
      <c r="B59" s="46"/>
      <c r="C59" s="46"/>
      <c r="D59" s="57"/>
      <c r="E59" s="57"/>
      <c r="G59" s="41" t="s">
        <v>62</v>
      </c>
      <c r="H59" s="41"/>
      <c r="I59" s="42">
        <v>0</v>
      </c>
      <c r="J59" s="42">
        <v>0</v>
      </c>
      <c r="K59" s="44"/>
    </row>
    <row r="60" spans="1:11">
      <c r="A60" s="32"/>
      <c r="B60" s="46"/>
      <c r="C60" s="46"/>
      <c r="D60" s="57"/>
      <c r="E60" s="57"/>
      <c r="G60" s="41" t="s">
        <v>63</v>
      </c>
      <c r="H60" s="41"/>
      <c r="I60" s="42">
        <v>0</v>
      </c>
      <c r="J60" s="42">
        <v>0</v>
      </c>
      <c r="K60" s="44"/>
    </row>
    <row r="61" spans="1:11" ht="9.9499999999999993" customHeight="1">
      <c r="A61" s="32"/>
      <c r="B61" s="46"/>
      <c r="C61" s="46"/>
      <c r="D61" s="57"/>
      <c r="E61" s="57"/>
      <c r="G61" s="46"/>
      <c r="H61" s="59"/>
      <c r="I61" s="48"/>
      <c r="J61" s="48"/>
      <c r="K61" s="44"/>
    </row>
    <row r="62" spans="1:11" ht="12.75">
      <c r="A62" s="32"/>
      <c r="B62" s="46"/>
      <c r="C62" s="46"/>
      <c r="D62" s="57"/>
      <c r="E62" s="57"/>
      <c r="G62" s="38" t="s">
        <v>64</v>
      </c>
      <c r="H62" s="38"/>
      <c r="I62" s="50">
        <f>I43+I49+I57</f>
        <v>24302233.75</v>
      </c>
      <c r="J62" s="50">
        <f>J43+J49+J57</f>
        <v>15552454.550000003</v>
      </c>
      <c r="K62" s="44"/>
    </row>
    <row r="63" spans="1:11" ht="9.9499999999999993" customHeight="1">
      <c r="A63" s="32"/>
      <c r="B63" s="46"/>
      <c r="C63" s="46"/>
      <c r="D63" s="57"/>
      <c r="E63" s="57"/>
      <c r="G63" s="46"/>
      <c r="H63" s="35"/>
      <c r="I63" s="48"/>
      <c r="J63" s="48"/>
      <c r="K63" s="44"/>
    </row>
    <row r="64" spans="1:11" ht="12.75">
      <c r="A64" s="32"/>
      <c r="B64" s="46"/>
      <c r="C64" s="46"/>
      <c r="D64" s="57"/>
      <c r="E64" s="57"/>
      <c r="G64" s="38" t="s">
        <v>65</v>
      </c>
      <c r="H64" s="38"/>
      <c r="I64" s="50">
        <f>I39+I62</f>
        <v>25169422.539999999</v>
      </c>
      <c r="J64" s="50">
        <f>J39+J62</f>
        <v>16909999.820000004</v>
      </c>
      <c r="K64" s="44"/>
    </row>
    <row r="65" spans="1:11" ht="6" customHeight="1">
      <c r="A65" s="60"/>
      <c r="B65" s="61"/>
      <c r="C65" s="61"/>
      <c r="D65" s="61"/>
      <c r="E65" s="61"/>
      <c r="F65" s="62"/>
      <c r="G65" s="61"/>
      <c r="H65" s="61"/>
      <c r="I65" s="61"/>
      <c r="J65" s="61"/>
      <c r="K65" s="63"/>
    </row>
    <row r="66" spans="1:11" ht="6" customHeight="1">
      <c r="B66" s="35"/>
      <c r="C66" s="35"/>
      <c r="D66" s="64"/>
      <c r="E66" s="64"/>
      <c r="G66" s="35"/>
      <c r="H66" s="35"/>
      <c r="I66" s="64"/>
      <c r="J66" s="64"/>
    </row>
    <row r="67" spans="1:11" ht="6" customHeight="1">
      <c r="A67" s="61"/>
      <c r="B67" s="65"/>
      <c r="C67" s="65"/>
      <c r="D67" s="66"/>
      <c r="E67" s="66"/>
      <c r="F67" s="62"/>
      <c r="G67" s="65"/>
      <c r="H67" s="65"/>
      <c r="I67" s="66"/>
      <c r="J67" s="66"/>
    </row>
    <row r="68" spans="1:11" ht="6" customHeight="1">
      <c r="B68" s="35"/>
      <c r="C68" s="35"/>
      <c r="D68" s="64"/>
      <c r="E68" s="64"/>
      <c r="G68" s="35"/>
      <c r="H68" s="35"/>
      <c r="I68" s="64"/>
      <c r="J68" s="64"/>
    </row>
    <row r="69" spans="1:11" ht="15" customHeight="1">
      <c r="B69" s="67" t="s">
        <v>66</v>
      </c>
      <c r="C69" s="67"/>
      <c r="D69" s="67"/>
      <c r="E69" s="67"/>
      <c r="F69" s="67"/>
      <c r="G69" s="67"/>
      <c r="H69" s="67"/>
      <c r="I69" s="67"/>
      <c r="J69" s="67"/>
    </row>
    <row r="70" spans="1:11" ht="9.75" customHeight="1">
      <c r="B70" s="35"/>
      <c r="C70" s="35"/>
      <c r="D70" s="64"/>
      <c r="E70" s="64"/>
      <c r="G70" s="35"/>
      <c r="H70" s="35"/>
      <c r="I70" s="64"/>
      <c r="J70" s="64"/>
    </row>
    <row r="71" spans="1:11" ht="50.1" customHeight="1">
      <c r="B71" s="35"/>
      <c r="C71" s="68"/>
      <c r="D71" s="68"/>
      <c r="E71" s="64"/>
      <c r="G71" s="68"/>
      <c r="H71" s="68"/>
      <c r="I71" s="64"/>
      <c r="J71" s="64"/>
    </row>
    <row r="72" spans="1:11" ht="14.1" customHeight="1">
      <c r="B72" s="14"/>
      <c r="C72" s="69" t="s">
        <v>67</v>
      </c>
      <c r="D72" s="69"/>
      <c r="E72" s="64"/>
      <c r="F72" s="70"/>
      <c r="G72" s="69" t="s">
        <v>68</v>
      </c>
      <c r="H72" s="69"/>
      <c r="I72" s="8"/>
      <c r="J72" s="64"/>
    </row>
    <row r="73" spans="1:11" ht="14.1" customHeight="1">
      <c r="B73" s="71"/>
      <c r="C73" s="72" t="s">
        <v>69</v>
      </c>
      <c r="D73" s="72"/>
      <c r="E73" s="64"/>
      <c r="F73" s="70"/>
      <c r="G73" s="72" t="s">
        <v>70</v>
      </c>
      <c r="H73" s="72"/>
      <c r="I73" s="8"/>
      <c r="J73" s="64"/>
    </row>
  </sheetData>
  <sheetProtection formatCells="0" selectLockedCells="1"/>
  <mergeCells count="78">
    <mergeCell ref="C73:D73"/>
    <mergeCell ref="G73:H73"/>
    <mergeCell ref="G62:H62"/>
    <mergeCell ref="G64:H64"/>
    <mergeCell ref="B69:J69"/>
    <mergeCell ref="C71:D71"/>
    <mergeCell ref="G71:H71"/>
    <mergeCell ref="C72:D72"/>
    <mergeCell ref="G72:H72"/>
    <mergeCell ref="G53:H53"/>
    <mergeCell ref="G54:H54"/>
    <mergeCell ref="G55:H55"/>
    <mergeCell ref="G57:H57"/>
    <mergeCell ref="G59:H59"/>
    <mergeCell ref="G60:H60"/>
    <mergeCell ref="G41:H41"/>
    <mergeCell ref="B42:C42"/>
    <mergeCell ref="G43:H43"/>
    <mergeCell ref="G45:H45"/>
    <mergeCell ref="C46:D53"/>
    <mergeCell ref="G46:H46"/>
    <mergeCell ref="G47:H47"/>
    <mergeCell ref="G49:H49"/>
    <mergeCell ref="G51:H51"/>
    <mergeCell ref="G52:H52"/>
    <mergeCell ref="B36:C36"/>
    <mergeCell ref="B37:C37"/>
    <mergeCell ref="G37:H37"/>
    <mergeCell ref="B38:C38"/>
    <mergeCell ref="G39:H39"/>
    <mergeCell ref="B40:C40"/>
    <mergeCell ref="B33:C33"/>
    <mergeCell ref="G33:H33"/>
    <mergeCell ref="B34:C34"/>
    <mergeCell ref="G34:H34"/>
    <mergeCell ref="B35:C35"/>
    <mergeCell ref="G35:H35"/>
    <mergeCell ref="B30:C30"/>
    <mergeCell ref="G30:H30"/>
    <mergeCell ref="B31:C31"/>
    <mergeCell ref="G31:H31"/>
    <mergeCell ref="B32:C32"/>
    <mergeCell ref="G32:H32"/>
    <mergeCell ref="B23:C23"/>
    <mergeCell ref="G23:H23"/>
    <mergeCell ref="G24:H24"/>
    <mergeCell ref="B25:C25"/>
    <mergeCell ref="G26:H26"/>
    <mergeCell ref="B28:C28"/>
    <mergeCell ref="G28:H28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I9:I10"/>
    <mergeCell ref="J9:J10"/>
    <mergeCell ref="B13:C13"/>
    <mergeCell ref="G13:H13"/>
    <mergeCell ref="B15:C15"/>
    <mergeCell ref="G15:H15"/>
    <mergeCell ref="C3:I3"/>
    <mergeCell ref="C4:I4"/>
    <mergeCell ref="C5:I5"/>
    <mergeCell ref="C6:I6"/>
    <mergeCell ref="A9:A10"/>
    <mergeCell ref="B9:C10"/>
    <mergeCell ref="D9:D10"/>
    <mergeCell ref="E9:E10"/>
    <mergeCell ref="F9:F10"/>
    <mergeCell ref="G9:H10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2019-10-10T18:43:24Z</dcterms:created>
  <dcterms:modified xsi:type="dcterms:W3CDTF">2019-10-10T18:44:18Z</dcterms:modified>
</cp:coreProperties>
</file>