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Egr.Función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46" i="1" l="1"/>
  <c r="I46" i="1" s="1"/>
  <c r="F45" i="1"/>
  <c r="I45" i="1" s="1"/>
  <c r="F44" i="1"/>
  <c r="I44" i="1" s="1"/>
  <c r="F43" i="1"/>
  <c r="I43" i="1" s="1"/>
  <c r="H42" i="1"/>
  <c r="G42" i="1"/>
  <c r="E42" i="1"/>
  <c r="D42" i="1"/>
  <c r="F42" i="1" s="1"/>
  <c r="I42" i="1" s="1"/>
  <c r="I40" i="1"/>
  <c r="F40" i="1"/>
  <c r="F39" i="1"/>
  <c r="I39" i="1" s="1"/>
  <c r="I38" i="1"/>
  <c r="F38" i="1"/>
  <c r="F37" i="1"/>
  <c r="I37" i="1" s="1"/>
  <c r="I36" i="1"/>
  <c r="F36" i="1"/>
  <c r="F35" i="1"/>
  <c r="I35" i="1" s="1"/>
  <c r="I34" i="1"/>
  <c r="F34" i="1"/>
  <c r="F33" i="1"/>
  <c r="I33" i="1" s="1"/>
  <c r="I32" i="1"/>
  <c r="F32" i="1"/>
  <c r="H31" i="1"/>
  <c r="G31" i="1"/>
  <c r="E31" i="1"/>
  <c r="D31" i="1"/>
  <c r="F31" i="1" s="1"/>
  <c r="I31" i="1" s="1"/>
  <c r="I29" i="1"/>
  <c r="F28" i="1"/>
  <c r="I28" i="1" s="1"/>
  <c r="I27" i="1"/>
  <c r="F27" i="1"/>
  <c r="F26" i="1"/>
  <c r="I26" i="1" s="1"/>
  <c r="I25" i="1"/>
  <c r="F25" i="1"/>
  <c r="F24" i="1"/>
  <c r="I24" i="1" s="1"/>
  <c r="I23" i="1"/>
  <c r="F23" i="1"/>
  <c r="H22" i="1"/>
  <c r="G22" i="1"/>
  <c r="G48" i="1" s="1"/>
  <c r="G50" i="1" s="1"/>
  <c r="E22" i="1"/>
  <c r="D22" i="1"/>
  <c r="F22" i="1" s="1"/>
  <c r="I20" i="1"/>
  <c r="F20" i="1"/>
  <c r="F19" i="1"/>
  <c r="I19" i="1" s="1"/>
  <c r="I18" i="1"/>
  <c r="F18" i="1"/>
  <c r="F17" i="1"/>
  <c r="I17" i="1" s="1"/>
  <c r="I16" i="1"/>
  <c r="F16" i="1"/>
  <c r="F15" i="1"/>
  <c r="I15" i="1" s="1"/>
  <c r="I14" i="1"/>
  <c r="F14" i="1"/>
  <c r="F13" i="1"/>
  <c r="I13" i="1" s="1"/>
  <c r="H12" i="1"/>
  <c r="H48" i="1" s="1"/>
  <c r="H50" i="1" s="1"/>
  <c r="G12" i="1"/>
  <c r="F12" i="1"/>
  <c r="E12" i="1"/>
  <c r="E48" i="1" s="1"/>
  <c r="E50" i="1" s="1"/>
  <c r="D12" i="1"/>
  <c r="D48" i="1" s="1"/>
  <c r="D50" i="1" s="1"/>
  <c r="B6" i="1"/>
  <c r="B3" i="1"/>
  <c r="I12" i="1" l="1"/>
  <c r="I48" i="1" s="1"/>
  <c r="I22" i="1"/>
  <c r="F48" i="1"/>
  <c r="F50" i="1" s="1"/>
</calcChain>
</file>

<file path=xl/sharedStrings.xml><?xml version="1.0" encoding="utf-8"?>
<sst xmlns="http://schemas.openxmlformats.org/spreadsheetml/2006/main" count="45" uniqueCount="45">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</sst>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15" borderId="0" xfId="0" applyFill="1"/>
    <xf numFmtId="0" fontId="3" fillId="15" borderId="0" xfId="0" applyFont="1" applyFill="1"/>
    <xf numFmtId="0" fontId="4" fillId="16" borderId="2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5" fillId="16" borderId="5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left" vertical="center" wrapText="1"/>
    </xf>
    <xf numFmtId="0" fontId="3" fillId="15" borderId="4" xfId="0" applyFont="1" applyFill="1" applyBorder="1" applyAlignment="1">
      <alignment horizontal="justify" vertical="center" wrapText="1"/>
    </xf>
    <xf numFmtId="0" fontId="3" fillId="15" borderId="11" xfId="0" applyFont="1" applyFill="1" applyBorder="1" applyAlignment="1">
      <alignment horizontal="justify" vertical="center" wrapText="1"/>
    </xf>
    <xf numFmtId="0" fontId="0" fillId="15" borderId="0" xfId="0" applyFill="1" applyAlignment="1">
      <alignment vertical="top"/>
    </xf>
    <xf numFmtId="0" fontId="6" fillId="15" borderId="5" xfId="0" applyFont="1" applyFill="1" applyBorder="1" applyAlignment="1">
      <alignment horizontal="left" vertical="top" wrapText="1"/>
    </xf>
    <xf numFmtId="0" fontId="6" fillId="15" borderId="6" xfId="0" applyFont="1" applyFill="1" applyBorder="1" applyAlignment="1">
      <alignment horizontal="left" vertical="top" wrapText="1"/>
    </xf>
    <xf numFmtId="4" fontId="6" fillId="15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15" borderId="5" xfId="0" applyFont="1" applyFill="1" applyBorder="1" applyAlignment="1">
      <alignment horizontal="left" vertical="top"/>
    </xf>
    <xf numFmtId="0" fontId="3" fillId="15" borderId="6" xfId="0" applyFont="1" applyFill="1" applyBorder="1" applyAlignment="1">
      <alignment horizontal="justify" vertical="top"/>
    </xf>
    <xf numFmtId="4" fontId="3" fillId="15" borderId="12" xfId="0" applyNumberFormat="1" applyFont="1" applyFill="1" applyBorder="1" applyAlignment="1">
      <alignment horizontal="right" vertical="top" wrapText="1"/>
    </xf>
    <xf numFmtId="0" fontId="2" fillId="15" borderId="0" xfId="0" applyFont="1" applyFill="1" applyAlignment="1">
      <alignment vertical="top"/>
    </xf>
    <xf numFmtId="0" fontId="2" fillId="0" borderId="0" xfId="0" applyFont="1" applyAlignment="1">
      <alignment vertical="top"/>
    </xf>
    <xf numFmtId="4" fontId="3" fillId="15" borderId="12" xfId="0" applyNumberFormat="1" applyFont="1" applyFill="1" applyBorder="1" applyAlignment="1">
      <alignment horizontal="right" vertical="top"/>
    </xf>
    <xf numFmtId="4" fontId="6" fillId="15" borderId="12" xfId="0" applyNumberFormat="1" applyFont="1" applyFill="1" applyBorder="1" applyAlignment="1">
      <alignment horizontal="right" vertical="top"/>
    </xf>
    <xf numFmtId="0" fontId="3" fillId="15" borderId="7" xfId="0" applyFont="1" applyFill="1" applyBorder="1" applyAlignment="1">
      <alignment horizontal="left" vertical="top"/>
    </xf>
    <xf numFmtId="0" fontId="3" fillId="15" borderId="9" xfId="0" applyFont="1" applyFill="1" applyBorder="1" applyAlignment="1">
      <alignment vertical="top"/>
    </xf>
    <xf numFmtId="4" fontId="3" fillId="15" borderId="13" xfId="0" applyNumberFormat="1" applyFont="1" applyFill="1" applyBorder="1" applyAlignment="1">
      <alignment horizontal="right" vertical="top"/>
    </xf>
    <xf numFmtId="0" fontId="6" fillId="15" borderId="7" xfId="0" applyFont="1" applyFill="1" applyBorder="1" applyAlignment="1">
      <alignment horizontal="left" vertical="top"/>
    </xf>
    <xf numFmtId="0" fontId="6" fillId="15" borderId="9" xfId="0" applyFont="1" applyFill="1" applyBorder="1" applyAlignment="1">
      <alignment vertical="top"/>
    </xf>
    <xf numFmtId="4" fontId="6" fillId="15" borderId="1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82">
    <cellStyle name="=C:\WINNT\SYSTEM32\COMMAND.COM" xfId="1"/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Millares 2" xfId="26"/>
    <cellStyle name="Millares 2 2" xfId="27"/>
    <cellStyle name="Millares 3" xfId="28"/>
    <cellStyle name="Millares 4" xfId="29"/>
    <cellStyle name="Millares 5" xfId="30"/>
    <cellStyle name="Millares 6" xfId="31"/>
    <cellStyle name="Millares 7" xfId="32"/>
    <cellStyle name="Millares 8" xfId="33"/>
    <cellStyle name="Moneda 2" xfId="34"/>
    <cellStyle name="Moneda 2 2" xfId="35"/>
    <cellStyle name="Moneda 8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Del 1 de enero al 30 de septiembre de 2019</v>
          </cell>
        </row>
      </sheetData>
      <sheetData sheetId="9">
        <row r="20">
          <cell r="D20">
            <v>6403904</v>
          </cell>
          <cell r="E20">
            <v>25053809.859999999</v>
          </cell>
          <cell r="F20">
            <v>31457713.859999999</v>
          </cell>
          <cell r="G20">
            <v>9860268.4600000009</v>
          </cell>
          <cell r="H20">
            <v>9860268.4600000009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50"/>
  <sheetViews>
    <sheetView tabSelected="1" workbookViewId="0">
      <selection activeCell="I29" sqref="I29"/>
    </sheetView>
  </sheetViews>
  <sheetFormatPr baseColWidth="10" defaultRowHeight="15" x14ac:dyDescent="0.25"/>
  <cols>
    <col min="1" max="1" width="1.5703125" style="1" customWidth="1"/>
    <col min="2" max="2" width="4.5703125" style="37" customWidth="1"/>
    <col min="3" max="3" width="60.28515625" style="38" customWidth="1"/>
    <col min="4" max="9" width="12.7109375" style="38" customWidth="1"/>
    <col min="10" max="10" width="3.28515625" style="1" customWidth="1"/>
  </cols>
  <sheetData>
    <row r="1" spans="1:10" s="1" customFormat="1" ht="8.25" customHeight="1" x14ac:dyDescent="0.25">
      <c r="B1" s="2"/>
      <c r="C1" s="2"/>
      <c r="D1" s="2"/>
      <c r="E1" s="2"/>
      <c r="F1" s="2"/>
      <c r="G1" s="2"/>
      <c r="H1" s="2"/>
      <c r="I1" s="2"/>
    </row>
    <row r="2" spans="1:10" x14ac:dyDescent="0.25">
      <c r="B2" s="3"/>
      <c r="C2" s="4"/>
      <c r="D2" s="4"/>
      <c r="E2" s="4"/>
      <c r="F2" s="4"/>
      <c r="G2" s="4"/>
      <c r="H2" s="4"/>
      <c r="I2" s="5"/>
    </row>
    <row r="3" spans="1:10" x14ac:dyDescent="0.25">
      <c r="B3" s="6" t="str">
        <f>+[1]EA!C5</f>
        <v>CONSEJO DE CIENCIA Y TECNOLOGÍA DEL ESTADO DE DURANGO</v>
      </c>
      <c r="C3" s="7"/>
      <c r="D3" s="7"/>
      <c r="E3" s="7"/>
      <c r="F3" s="7"/>
      <c r="G3" s="7"/>
      <c r="H3" s="7"/>
      <c r="I3" s="8"/>
    </row>
    <row r="4" spans="1:10" x14ac:dyDescent="0.25">
      <c r="B4" s="6" t="s">
        <v>0</v>
      </c>
      <c r="C4" s="7"/>
      <c r="D4" s="7"/>
      <c r="E4" s="7"/>
      <c r="F4" s="7"/>
      <c r="G4" s="7"/>
      <c r="H4" s="7"/>
      <c r="I4" s="8"/>
    </row>
    <row r="5" spans="1:10" x14ac:dyDescent="0.25">
      <c r="B5" s="6" t="s">
        <v>1</v>
      </c>
      <c r="C5" s="7"/>
      <c r="D5" s="7"/>
      <c r="E5" s="7"/>
      <c r="F5" s="7"/>
      <c r="G5" s="7"/>
      <c r="H5" s="7"/>
      <c r="I5" s="8"/>
    </row>
    <row r="6" spans="1:10" x14ac:dyDescent="0.25">
      <c r="B6" s="9" t="str">
        <f>+[1]P.Ingresos!B5</f>
        <v>Del 1 de enero al 30 de septiembre de 2019</v>
      </c>
      <c r="C6" s="10"/>
      <c r="D6" s="10"/>
      <c r="E6" s="10"/>
      <c r="F6" s="10"/>
      <c r="G6" s="10"/>
      <c r="H6" s="10"/>
      <c r="I6" s="11"/>
    </row>
    <row r="7" spans="1:10" s="1" customFormat="1" ht="9" customHeight="1" x14ac:dyDescent="0.25">
      <c r="B7" s="2"/>
      <c r="C7" s="2"/>
      <c r="D7" s="2"/>
      <c r="E7" s="2"/>
      <c r="F7" s="2"/>
      <c r="G7" s="2"/>
      <c r="H7" s="2"/>
      <c r="I7" s="2"/>
    </row>
    <row r="8" spans="1:10" x14ac:dyDescent="0.25">
      <c r="B8" s="12" t="s">
        <v>2</v>
      </c>
      <c r="C8" s="12"/>
      <c r="D8" s="13" t="s">
        <v>3</v>
      </c>
      <c r="E8" s="13"/>
      <c r="F8" s="13"/>
      <c r="G8" s="13"/>
      <c r="H8" s="13"/>
      <c r="I8" s="13" t="s">
        <v>4</v>
      </c>
    </row>
    <row r="9" spans="1:10" ht="22.5" x14ac:dyDescent="0.25">
      <c r="B9" s="12"/>
      <c r="C9" s="12"/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3"/>
    </row>
    <row r="10" spans="1:10" x14ac:dyDescent="0.25">
      <c r="B10" s="12"/>
      <c r="C10" s="12"/>
      <c r="D10" s="14">
        <v>1</v>
      </c>
      <c r="E10" s="14">
        <v>2</v>
      </c>
      <c r="F10" s="14" t="s">
        <v>10</v>
      </c>
      <c r="G10" s="14">
        <v>4</v>
      </c>
      <c r="H10" s="14">
        <v>5</v>
      </c>
      <c r="I10" s="14" t="s">
        <v>11</v>
      </c>
    </row>
    <row r="11" spans="1:10" ht="3" customHeight="1" x14ac:dyDescent="0.25">
      <c r="B11" s="15"/>
      <c r="C11" s="16"/>
      <c r="D11" s="17"/>
      <c r="E11" s="17"/>
      <c r="F11" s="17"/>
      <c r="G11" s="17"/>
      <c r="H11" s="17"/>
      <c r="I11" s="17"/>
    </row>
    <row r="12" spans="1:10" s="22" customFormat="1" x14ac:dyDescent="0.25">
      <c r="A12" s="18"/>
      <c r="B12" s="19" t="s">
        <v>12</v>
      </c>
      <c r="C12" s="20"/>
      <c r="D12" s="21">
        <f>SUM(D13:D20)</f>
        <v>0</v>
      </c>
      <c r="E12" s="21">
        <f>SUM(E13:E20)</f>
        <v>0</v>
      </c>
      <c r="F12" s="21">
        <f t="shared" ref="F12:I12" si="0">SUM(F13:F20)</f>
        <v>0</v>
      </c>
      <c r="G12" s="21">
        <f>SUM(G13:G20)</f>
        <v>0</v>
      </c>
      <c r="H12" s="21">
        <f>SUM(H13:H20)</f>
        <v>0</v>
      </c>
      <c r="I12" s="21">
        <f t="shared" si="0"/>
        <v>0</v>
      </c>
      <c r="J12" s="18"/>
    </row>
    <row r="13" spans="1:10" s="22" customFormat="1" x14ac:dyDescent="0.25">
      <c r="A13" s="18"/>
      <c r="B13" s="23"/>
      <c r="C13" s="24" t="s">
        <v>13</v>
      </c>
      <c r="D13" s="25">
        <v>0</v>
      </c>
      <c r="E13" s="25">
        <v>0</v>
      </c>
      <c r="F13" s="25">
        <f>+D13+E13</f>
        <v>0</v>
      </c>
      <c r="G13" s="25">
        <v>0</v>
      </c>
      <c r="H13" s="25">
        <v>0</v>
      </c>
      <c r="I13" s="25">
        <f>+F13-G13</f>
        <v>0</v>
      </c>
      <c r="J13" s="18"/>
    </row>
    <row r="14" spans="1:10" s="22" customFormat="1" x14ac:dyDescent="0.25">
      <c r="A14" s="18"/>
      <c r="B14" s="23"/>
      <c r="C14" s="24" t="s">
        <v>14</v>
      </c>
      <c r="D14" s="25">
        <v>0</v>
      </c>
      <c r="E14" s="25">
        <v>0</v>
      </c>
      <c r="F14" s="25">
        <f t="shared" ref="F14:F20" si="1">+D14+E14</f>
        <v>0</v>
      </c>
      <c r="G14" s="25">
        <v>0</v>
      </c>
      <c r="H14" s="25">
        <v>0</v>
      </c>
      <c r="I14" s="25">
        <f t="shared" ref="I14:I20" si="2">+F14-G14</f>
        <v>0</v>
      </c>
      <c r="J14" s="18"/>
    </row>
    <row r="15" spans="1:10" s="22" customFormat="1" x14ac:dyDescent="0.25">
      <c r="A15" s="18"/>
      <c r="B15" s="23"/>
      <c r="C15" s="24" t="s">
        <v>15</v>
      </c>
      <c r="D15" s="25">
        <v>0</v>
      </c>
      <c r="E15" s="25">
        <v>0</v>
      </c>
      <c r="F15" s="25">
        <f t="shared" si="1"/>
        <v>0</v>
      </c>
      <c r="G15" s="25">
        <v>0</v>
      </c>
      <c r="H15" s="25">
        <v>0</v>
      </c>
      <c r="I15" s="25">
        <f t="shared" si="2"/>
        <v>0</v>
      </c>
      <c r="J15" s="18"/>
    </row>
    <row r="16" spans="1:10" s="22" customFormat="1" x14ac:dyDescent="0.25">
      <c r="A16" s="18"/>
      <c r="B16" s="23"/>
      <c r="C16" s="24" t="s">
        <v>16</v>
      </c>
      <c r="D16" s="25">
        <v>0</v>
      </c>
      <c r="E16" s="25">
        <v>0</v>
      </c>
      <c r="F16" s="25">
        <f t="shared" si="1"/>
        <v>0</v>
      </c>
      <c r="G16" s="25">
        <v>0</v>
      </c>
      <c r="H16" s="25">
        <v>0</v>
      </c>
      <c r="I16" s="25">
        <f t="shared" si="2"/>
        <v>0</v>
      </c>
      <c r="J16" s="18"/>
    </row>
    <row r="17" spans="1:10" s="22" customFormat="1" x14ac:dyDescent="0.25">
      <c r="A17" s="18"/>
      <c r="B17" s="23"/>
      <c r="C17" s="24" t="s">
        <v>17</v>
      </c>
      <c r="D17" s="25">
        <v>0</v>
      </c>
      <c r="E17" s="25">
        <v>0</v>
      </c>
      <c r="F17" s="25">
        <f t="shared" si="1"/>
        <v>0</v>
      </c>
      <c r="G17" s="25">
        <v>0</v>
      </c>
      <c r="H17" s="25">
        <v>0</v>
      </c>
      <c r="I17" s="25">
        <f t="shared" si="2"/>
        <v>0</v>
      </c>
      <c r="J17" s="18"/>
    </row>
    <row r="18" spans="1:10" s="22" customFormat="1" x14ac:dyDescent="0.25">
      <c r="A18" s="18"/>
      <c r="B18" s="23"/>
      <c r="C18" s="24" t="s">
        <v>18</v>
      </c>
      <c r="D18" s="25">
        <v>0</v>
      </c>
      <c r="E18" s="25">
        <v>0</v>
      </c>
      <c r="F18" s="25">
        <f t="shared" si="1"/>
        <v>0</v>
      </c>
      <c r="G18" s="25">
        <v>0</v>
      </c>
      <c r="H18" s="25">
        <v>0</v>
      </c>
      <c r="I18" s="25">
        <f t="shared" si="2"/>
        <v>0</v>
      </c>
      <c r="J18" s="18"/>
    </row>
    <row r="19" spans="1:10" s="22" customFormat="1" x14ac:dyDescent="0.25">
      <c r="A19" s="18"/>
      <c r="B19" s="23"/>
      <c r="C19" s="24" t="s">
        <v>19</v>
      </c>
      <c r="D19" s="25">
        <v>0</v>
      </c>
      <c r="E19" s="25">
        <v>0</v>
      </c>
      <c r="F19" s="25">
        <f t="shared" si="1"/>
        <v>0</v>
      </c>
      <c r="G19" s="25">
        <v>0</v>
      </c>
      <c r="H19" s="25">
        <v>0</v>
      </c>
      <c r="I19" s="25">
        <f t="shared" si="2"/>
        <v>0</v>
      </c>
      <c r="J19" s="18"/>
    </row>
    <row r="20" spans="1:10" s="22" customFormat="1" x14ac:dyDescent="0.25">
      <c r="A20" s="18"/>
      <c r="B20" s="23"/>
      <c r="C20" s="24" t="s">
        <v>20</v>
      </c>
      <c r="D20" s="25">
        <v>0</v>
      </c>
      <c r="E20" s="25">
        <v>0</v>
      </c>
      <c r="F20" s="25">
        <f t="shared" si="1"/>
        <v>0</v>
      </c>
      <c r="G20" s="25">
        <v>0</v>
      </c>
      <c r="H20" s="25">
        <v>0</v>
      </c>
      <c r="I20" s="25">
        <f t="shared" si="2"/>
        <v>0</v>
      </c>
      <c r="J20" s="18"/>
    </row>
    <row r="21" spans="1:10" s="22" customFormat="1" ht="4.5" customHeight="1" x14ac:dyDescent="0.25">
      <c r="A21" s="18"/>
      <c r="B21" s="23"/>
      <c r="C21" s="24"/>
      <c r="D21" s="25"/>
      <c r="E21" s="25"/>
      <c r="F21" s="25"/>
      <c r="G21" s="25"/>
      <c r="H21" s="25"/>
      <c r="I21" s="25"/>
      <c r="J21" s="18"/>
    </row>
    <row r="22" spans="1:10" s="27" customFormat="1" x14ac:dyDescent="0.25">
      <c r="A22" s="26"/>
      <c r="B22" s="19" t="s">
        <v>21</v>
      </c>
      <c r="C22" s="20"/>
      <c r="D22" s="21">
        <f>SUM(D23:D29)</f>
        <v>0</v>
      </c>
      <c r="E22" s="21">
        <f>SUM(E23:E29)</f>
        <v>0</v>
      </c>
      <c r="F22" s="21">
        <f>+D22+E22</f>
        <v>0</v>
      </c>
      <c r="G22" s="21">
        <f>SUM(G23:G29)</f>
        <v>0</v>
      </c>
      <c r="H22" s="21">
        <f>SUM(H23:H29)</f>
        <v>0</v>
      </c>
      <c r="I22" s="21">
        <f>+F22-G22</f>
        <v>0</v>
      </c>
      <c r="J22" s="26"/>
    </row>
    <row r="23" spans="1:10" s="22" customFormat="1" x14ac:dyDescent="0.25">
      <c r="A23" s="18"/>
      <c r="B23" s="23"/>
      <c r="C23" s="24" t="s">
        <v>22</v>
      </c>
      <c r="D23" s="28">
        <v>0</v>
      </c>
      <c r="E23" s="28">
        <v>0</v>
      </c>
      <c r="F23" s="28">
        <f t="shared" ref="F23:F28" si="3">+D23+E23</f>
        <v>0</v>
      </c>
      <c r="G23" s="28">
        <v>0</v>
      </c>
      <c r="H23" s="28">
        <v>0</v>
      </c>
      <c r="I23" s="28">
        <f t="shared" ref="I23:I29" si="4">+F23-G23</f>
        <v>0</v>
      </c>
      <c r="J23" s="18"/>
    </row>
    <row r="24" spans="1:10" s="22" customFormat="1" x14ac:dyDescent="0.25">
      <c r="A24" s="18"/>
      <c r="B24" s="23"/>
      <c r="C24" s="24" t="s">
        <v>23</v>
      </c>
      <c r="D24" s="28">
        <v>0</v>
      </c>
      <c r="E24" s="28">
        <v>0</v>
      </c>
      <c r="F24" s="28">
        <f t="shared" si="3"/>
        <v>0</v>
      </c>
      <c r="G24" s="28">
        <v>0</v>
      </c>
      <c r="H24" s="28">
        <v>0</v>
      </c>
      <c r="I24" s="28">
        <f t="shared" si="4"/>
        <v>0</v>
      </c>
      <c r="J24" s="18"/>
    </row>
    <row r="25" spans="1:10" s="22" customFormat="1" x14ac:dyDescent="0.25">
      <c r="A25" s="18"/>
      <c r="B25" s="23"/>
      <c r="C25" s="24" t="s">
        <v>24</v>
      </c>
      <c r="D25" s="28">
        <v>0</v>
      </c>
      <c r="E25" s="28">
        <v>0</v>
      </c>
      <c r="F25" s="28">
        <f t="shared" si="3"/>
        <v>0</v>
      </c>
      <c r="G25" s="28">
        <v>0</v>
      </c>
      <c r="H25" s="28">
        <v>0</v>
      </c>
      <c r="I25" s="28">
        <f t="shared" si="4"/>
        <v>0</v>
      </c>
      <c r="J25" s="18"/>
    </row>
    <row r="26" spans="1:10" s="22" customFormat="1" x14ac:dyDescent="0.25">
      <c r="A26" s="18"/>
      <c r="B26" s="23"/>
      <c r="C26" s="24" t="s">
        <v>25</v>
      </c>
      <c r="D26" s="28">
        <v>0</v>
      </c>
      <c r="E26" s="28">
        <v>0</v>
      </c>
      <c r="F26" s="28">
        <f t="shared" si="3"/>
        <v>0</v>
      </c>
      <c r="G26" s="28">
        <v>0</v>
      </c>
      <c r="H26" s="28">
        <v>0</v>
      </c>
      <c r="I26" s="28">
        <f t="shared" si="4"/>
        <v>0</v>
      </c>
      <c r="J26" s="18"/>
    </row>
    <row r="27" spans="1:10" s="22" customFormat="1" x14ac:dyDescent="0.25">
      <c r="A27" s="18"/>
      <c r="B27" s="23"/>
      <c r="C27" s="24" t="s">
        <v>26</v>
      </c>
      <c r="D27" s="28">
        <v>0</v>
      </c>
      <c r="E27" s="28">
        <v>0</v>
      </c>
      <c r="F27" s="28">
        <f t="shared" si="3"/>
        <v>0</v>
      </c>
      <c r="G27" s="28">
        <v>0</v>
      </c>
      <c r="H27" s="28">
        <v>0</v>
      </c>
      <c r="I27" s="28">
        <f t="shared" si="4"/>
        <v>0</v>
      </c>
      <c r="J27" s="18"/>
    </row>
    <row r="28" spans="1:10" s="22" customFormat="1" x14ac:dyDescent="0.25">
      <c r="A28" s="18"/>
      <c r="B28" s="23"/>
      <c r="C28" s="24" t="s">
        <v>27</v>
      </c>
      <c r="D28" s="28">
        <v>0</v>
      </c>
      <c r="E28" s="28">
        <v>0</v>
      </c>
      <c r="F28" s="28">
        <f t="shared" si="3"/>
        <v>0</v>
      </c>
      <c r="G28" s="28">
        <v>0</v>
      </c>
      <c r="H28" s="28">
        <v>0</v>
      </c>
      <c r="I28" s="28">
        <f t="shared" si="4"/>
        <v>0</v>
      </c>
      <c r="J28" s="18"/>
    </row>
    <row r="29" spans="1:10" s="22" customFormat="1" x14ac:dyDescent="0.25">
      <c r="A29" s="18"/>
      <c r="B29" s="23"/>
      <c r="C29" s="24" t="s">
        <v>28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 t="shared" si="4"/>
        <v>0</v>
      </c>
      <c r="J29" s="18"/>
    </row>
    <row r="30" spans="1:10" s="22" customFormat="1" ht="4.5" customHeight="1" x14ac:dyDescent="0.25">
      <c r="A30" s="18"/>
      <c r="B30" s="23"/>
      <c r="C30" s="24"/>
      <c r="D30" s="28"/>
      <c r="E30" s="28"/>
      <c r="F30" s="28"/>
      <c r="G30" s="28"/>
      <c r="H30" s="28"/>
      <c r="I30" s="28"/>
      <c r="J30" s="18"/>
    </row>
    <row r="31" spans="1:10" s="27" customFormat="1" x14ac:dyDescent="0.25">
      <c r="A31" s="26"/>
      <c r="B31" s="19" t="s">
        <v>29</v>
      </c>
      <c r="C31" s="20"/>
      <c r="D31" s="29">
        <f>SUM(D32:D40)</f>
        <v>6403904</v>
      </c>
      <c r="E31" s="29">
        <f>SUM(E32:E40)</f>
        <v>25053809.859999999</v>
      </c>
      <c r="F31" s="29">
        <f>+D31+E31</f>
        <v>31457713.859999999</v>
      </c>
      <c r="G31" s="29">
        <f>SUM(G32:G40)</f>
        <v>9860268.4600000009</v>
      </c>
      <c r="H31" s="29">
        <f>SUM(H32:H40)</f>
        <v>9860268.4600000009</v>
      </c>
      <c r="I31" s="29">
        <f>+F31-G31</f>
        <v>21597445.399999999</v>
      </c>
      <c r="J31" s="26"/>
    </row>
    <row r="32" spans="1:10" s="22" customFormat="1" x14ac:dyDescent="0.25">
      <c r="A32" s="18"/>
      <c r="B32" s="23"/>
      <c r="C32" s="24" t="s">
        <v>30</v>
      </c>
      <c r="D32" s="28">
        <v>0</v>
      </c>
      <c r="E32" s="28">
        <v>0</v>
      </c>
      <c r="F32" s="28">
        <f t="shared" ref="F32:F40" si="5">+D32+E32</f>
        <v>0</v>
      </c>
      <c r="G32" s="28">
        <v>0</v>
      </c>
      <c r="H32" s="28">
        <v>0</v>
      </c>
      <c r="I32" s="28">
        <f t="shared" ref="I32:I40" si="6">+F32-G32</f>
        <v>0</v>
      </c>
      <c r="J32" s="18"/>
    </row>
    <row r="33" spans="1:10" s="22" customFormat="1" x14ac:dyDescent="0.25">
      <c r="A33" s="18"/>
      <c r="B33" s="23"/>
      <c r="C33" s="24" t="s">
        <v>31</v>
      </c>
      <c r="D33" s="28">
        <v>0</v>
      </c>
      <c r="E33" s="28">
        <v>0</v>
      </c>
      <c r="F33" s="28">
        <f t="shared" si="5"/>
        <v>0</v>
      </c>
      <c r="G33" s="28">
        <v>0</v>
      </c>
      <c r="H33" s="28">
        <v>0</v>
      </c>
      <c r="I33" s="28">
        <f t="shared" si="6"/>
        <v>0</v>
      </c>
      <c r="J33" s="18"/>
    </row>
    <row r="34" spans="1:10" s="22" customFormat="1" x14ac:dyDescent="0.25">
      <c r="A34" s="18"/>
      <c r="B34" s="23"/>
      <c r="C34" s="24" t="s">
        <v>32</v>
      </c>
      <c r="D34" s="28">
        <v>0</v>
      </c>
      <c r="E34" s="28">
        <v>0</v>
      </c>
      <c r="F34" s="28">
        <f t="shared" si="5"/>
        <v>0</v>
      </c>
      <c r="G34" s="28">
        <v>0</v>
      </c>
      <c r="H34" s="28">
        <v>0</v>
      </c>
      <c r="I34" s="28">
        <f t="shared" si="6"/>
        <v>0</v>
      </c>
      <c r="J34" s="18"/>
    </row>
    <row r="35" spans="1:10" s="22" customFormat="1" x14ac:dyDescent="0.25">
      <c r="A35" s="18"/>
      <c r="B35" s="23"/>
      <c r="C35" s="24" t="s">
        <v>33</v>
      </c>
      <c r="D35" s="28">
        <v>0</v>
      </c>
      <c r="E35" s="28">
        <v>0</v>
      </c>
      <c r="F35" s="28">
        <f t="shared" si="5"/>
        <v>0</v>
      </c>
      <c r="G35" s="28">
        <v>0</v>
      </c>
      <c r="H35" s="28">
        <v>0</v>
      </c>
      <c r="I35" s="28">
        <f t="shared" si="6"/>
        <v>0</v>
      </c>
      <c r="J35" s="18"/>
    </row>
    <row r="36" spans="1:10" s="22" customFormat="1" x14ac:dyDescent="0.25">
      <c r="A36" s="18"/>
      <c r="B36" s="23"/>
      <c r="C36" s="24" t="s">
        <v>34</v>
      </c>
      <c r="D36" s="28">
        <v>0</v>
      </c>
      <c r="E36" s="28">
        <v>0</v>
      </c>
      <c r="F36" s="28">
        <f t="shared" si="5"/>
        <v>0</v>
      </c>
      <c r="G36" s="28">
        <v>0</v>
      </c>
      <c r="H36" s="28">
        <v>0</v>
      </c>
      <c r="I36" s="28">
        <f t="shared" si="6"/>
        <v>0</v>
      </c>
      <c r="J36" s="18"/>
    </row>
    <row r="37" spans="1:10" s="22" customFormat="1" x14ac:dyDescent="0.25">
      <c r="A37" s="18"/>
      <c r="B37" s="23"/>
      <c r="C37" s="24" t="s">
        <v>35</v>
      </c>
      <c r="D37" s="28">
        <v>0</v>
      </c>
      <c r="E37" s="28">
        <v>0</v>
      </c>
      <c r="F37" s="28">
        <f t="shared" si="5"/>
        <v>0</v>
      </c>
      <c r="G37" s="28">
        <v>0</v>
      </c>
      <c r="H37" s="28">
        <v>0</v>
      </c>
      <c r="I37" s="28">
        <f t="shared" si="6"/>
        <v>0</v>
      </c>
      <c r="J37" s="18"/>
    </row>
    <row r="38" spans="1:10" s="22" customFormat="1" x14ac:dyDescent="0.25">
      <c r="A38" s="18"/>
      <c r="B38" s="23"/>
      <c r="C38" s="24" t="s">
        <v>36</v>
      </c>
      <c r="D38" s="28">
        <v>0</v>
      </c>
      <c r="E38" s="28">
        <v>0</v>
      </c>
      <c r="F38" s="28">
        <f t="shared" si="5"/>
        <v>0</v>
      </c>
      <c r="G38" s="28">
        <v>0</v>
      </c>
      <c r="H38" s="28">
        <v>0</v>
      </c>
      <c r="I38" s="28">
        <f t="shared" si="6"/>
        <v>0</v>
      </c>
      <c r="J38" s="18"/>
    </row>
    <row r="39" spans="1:10" s="22" customFormat="1" x14ac:dyDescent="0.25">
      <c r="A39" s="18"/>
      <c r="B39" s="23"/>
      <c r="C39" s="24" t="s">
        <v>37</v>
      </c>
      <c r="D39" s="28">
        <v>6403904</v>
      </c>
      <c r="E39" s="28">
        <v>25053809.859999999</v>
      </c>
      <c r="F39" s="28">
        <f t="shared" si="5"/>
        <v>31457713.859999999</v>
      </c>
      <c r="G39" s="28">
        <v>9860268.4600000009</v>
      </c>
      <c r="H39" s="28">
        <v>9860268.4600000009</v>
      </c>
      <c r="I39" s="28">
        <f t="shared" si="6"/>
        <v>21597445.399999999</v>
      </c>
      <c r="J39" s="18"/>
    </row>
    <row r="40" spans="1:10" s="22" customFormat="1" x14ac:dyDescent="0.25">
      <c r="A40" s="18"/>
      <c r="B40" s="23"/>
      <c r="C40" s="24" t="s">
        <v>38</v>
      </c>
      <c r="D40" s="28">
        <v>0</v>
      </c>
      <c r="E40" s="28">
        <v>0</v>
      </c>
      <c r="F40" s="28">
        <f t="shared" si="5"/>
        <v>0</v>
      </c>
      <c r="G40" s="28">
        <v>0</v>
      </c>
      <c r="H40" s="28">
        <v>0</v>
      </c>
      <c r="I40" s="28">
        <f t="shared" si="6"/>
        <v>0</v>
      </c>
      <c r="J40" s="18"/>
    </row>
    <row r="41" spans="1:10" s="22" customFormat="1" x14ac:dyDescent="0.25">
      <c r="A41" s="18"/>
      <c r="B41" s="23"/>
      <c r="C41" s="24"/>
      <c r="D41" s="28"/>
      <c r="E41" s="28"/>
      <c r="F41" s="28"/>
      <c r="G41" s="28"/>
      <c r="H41" s="28"/>
      <c r="I41" s="28"/>
      <c r="J41" s="18"/>
    </row>
    <row r="42" spans="1:10" s="27" customFormat="1" x14ac:dyDescent="0.25">
      <c r="A42" s="26"/>
      <c r="B42" s="19" t="s">
        <v>39</v>
      </c>
      <c r="C42" s="20"/>
      <c r="D42" s="29">
        <f>SUM(D43:D46)</f>
        <v>0</v>
      </c>
      <c r="E42" s="29">
        <f>SUM(E43:E46)</f>
        <v>0</v>
      </c>
      <c r="F42" s="29">
        <f>+D42+E42</f>
        <v>0</v>
      </c>
      <c r="G42" s="29">
        <f>SUM(G43:G46)</f>
        <v>0</v>
      </c>
      <c r="H42" s="29">
        <f>SUM(H43:H46)</f>
        <v>0</v>
      </c>
      <c r="I42" s="29">
        <f>+F42-G42</f>
        <v>0</v>
      </c>
      <c r="J42" s="26"/>
    </row>
    <row r="43" spans="1:10" s="22" customFormat="1" x14ac:dyDescent="0.25">
      <c r="A43" s="18"/>
      <c r="B43" s="23"/>
      <c r="C43" s="24" t="s">
        <v>40</v>
      </c>
      <c r="D43" s="28">
        <v>0</v>
      </c>
      <c r="E43" s="28">
        <v>0</v>
      </c>
      <c r="F43" s="28">
        <f t="shared" ref="F43:F46" si="7">+D43+E43</f>
        <v>0</v>
      </c>
      <c r="G43" s="28">
        <v>0</v>
      </c>
      <c r="H43" s="28">
        <v>0</v>
      </c>
      <c r="I43" s="28">
        <f t="shared" ref="I43:I46" si="8">+F43-G43</f>
        <v>0</v>
      </c>
      <c r="J43" s="18"/>
    </row>
    <row r="44" spans="1:10" s="22" customFormat="1" ht="22.5" x14ac:dyDescent="0.25">
      <c r="A44" s="18"/>
      <c r="B44" s="23"/>
      <c r="C44" s="24" t="s">
        <v>41</v>
      </c>
      <c r="D44" s="28">
        <v>0</v>
      </c>
      <c r="E44" s="28">
        <v>0</v>
      </c>
      <c r="F44" s="28">
        <f t="shared" si="7"/>
        <v>0</v>
      </c>
      <c r="G44" s="28">
        <v>0</v>
      </c>
      <c r="H44" s="28">
        <v>0</v>
      </c>
      <c r="I44" s="28">
        <f t="shared" si="8"/>
        <v>0</v>
      </c>
      <c r="J44" s="18"/>
    </row>
    <row r="45" spans="1:10" s="22" customFormat="1" x14ac:dyDescent="0.25">
      <c r="A45" s="18"/>
      <c r="B45" s="23"/>
      <c r="C45" s="24" t="s">
        <v>42</v>
      </c>
      <c r="D45" s="28">
        <v>0</v>
      </c>
      <c r="E45" s="28">
        <v>0</v>
      </c>
      <c r="F45" s="28">
        <f t="shared" si="7"/>
        <v>0</v>
      </c>
      <c r="G45" s="28">
        <v>0</v>
      </c>
      <c r="H45" s="28">
        <v>0</v>
      </c>
      <c r="I45" s="28">
        <f t="shared" si="8"/>
        <v>0</v>
      </c>
      <c r="J45" s="18"/>
    </row>
    <row r="46" spans="1:10" s="22" customFormat="1" x14ac:dyDescent="0.25">
      <c r="A46" s="18"/>
      <c r="B46" s="23"/>
      <c r="C46" s="24" t="s">
        <v>43</v>
      </c>
      <c r="D46" s="28">
        <v>0</v>
      </c>
      <c r="E46" s="28">
        <v>0</v>
      </c>
      <c r="F46" s="28">
        <f t="shared" si="7"/>
        <v>0</v>
      </c>
      <c r="G46" s="28">
        <v>0</v>
      </c>
      <c r="H46" s="28">
        <v>0</v>
      </c>
      <c r="I46" s="28">
        <f t="shared" si="8"/>
        <v>0</v>
      </c>
      <c r="J46" s="18"/>
    </row>
    <row r="47" spans="1:10" s="22" customFormat="1" x14ac:dyDescent="0.25">
      <c r="A47" s="18"/>
      <c r="B47" s="30"/>
      <c r="C47" s="31"/>
      <c r="D47" s="32"/>
      <c r="E47" s="32"/>
      <c r="F47" s="32"/>
      <c r="G47" s="32"/>
      <c r="H47" s="32"/>
      <c r="I47" s="32"/>
      <c r="J47" s="18"/>
    </row>
    <row r="48" spans="1:10" s="27" customFormat="1" ht="24" customHeight="1" x14ac:dyDescent="0.25">
      <c r="A48" s="26"/>
      <c r="B48" s="33"/>
      <c r="C48" s="34" t="s">
        <v>44</v>
      </c>
      <c r="D48" s="35">
        <f>+D12+D22+D31+D42</f>
        <v>6403904</v>
      </c>
      <c r="E48" s="35">
        <f>+E12+E22+E31+E42</f>
        <v>25053809.859999999</v>
      </c>
      <c r="F48" s="35">
        <f t="shared" ref="F48:I48" si="9">+F12+F22+F31+F42</f>
        <v>31457713.859999999</v>
      </c>
      <c r="G48" s="35">
        <f>+G12+G22+G31+G42</f>
        <v>9860268.4600000009</v>
      </c>
      <c r="H48" s="35">
        <f>+H12+H22+H31+H42</f>
        <v>9860268.4600000009</v>
      </c>
      <c r="I48" s="35">
        <f t="shared" si="9"/>
        <v>21597445.399999999</v>
      </c>
      <c r="J48" s="26"/>
    </row>
    <row r="50" spans="4:9" ht="15.75" x14ac:dyDescent="0.25">
      <c r="D50" s="36" t="str">
        <f>IF(D48=[1]P.Egr.Admva.!D20," ","ERROR")</f>
        <v xml:space="preserve"> </v>
      </c>
      <c r="E50" s="36" t="str">
        <f>IF(E48=[1]P.Egr.Admva.!E20," ","ERROR")</f>
        <v xml:space="preserve"> </v>
      </c>
      <c r="F50" s="36" t="str">
        <f>IF(F48=[1]P.Egr.Admva.!F20," ","ERROR")</f>
        <v xml:space="preserve"> </v>
      </c>
      <c r="G50" s="36" t="str">
        <f>IF(G48=[1]P.Egr.Admva.!G20," ","ERROR")</f>
        <v xml:space="preserve"> </v>
      </c>
      <c r="H50" s="36" t="str">
        <f>IF(H48=[1]P.Egr.Admva.!H20," ","ERROR")</f>
        <v xml:space="preserve"> </v>
      </c>
      <c r="I50" s="36"/>
    </row>
  </sheetData>
  <mergeCells count="12">
    <mergeCell ref="B12:C12"/>
    <mergeCell ref="B22:C22"/>
    <mergeCell ref="B31:C31"/>
    <mergeCell ref="B42:C42"/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P.Egr.Función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2019-10-10T19:09:22Z</dcterms:created>
  <dcterms:modified xsi:type="dcterms:W3CDTF">2019-10-10T19:09:43Z</dcterms:modified>
</cp:coreProperties>
</file>