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P.Ingresos" sheetId="1" r:id="rId1"/>
  </sheets>
  <externalReferences>
    <externalReference r:id="rId2"/>
    <externalReference r:id="rId3"/>
    <externalReference r:id="rId4"/>
  </externalReferences>
  <definedNames>
    <definedName name="ADMINISTRATIVA">'[2]ADVA FUNCION'!$A$3:$C$41</definedName>
    <definedName name="admvasep">'[3]acomodo administrativa'!#REF!</definedName>
    <definedName name="ADVAAGOSTO">'[3]acomodo administrativa'!#REF!</definedName>
    <definedName name="ADVAJUNIO">'[3]acomodo administrativa'!#REF!</definedName>
    <definedName name="cataadva">'[3]acomodo administrativa'!#REF!</definedName>
    <definedName name="catafun">#REF!</definedName>
    <definedName name="cataorden">#REF!</definedName>
    <definedName name="CATAORDENCESAR">#REF!</definedName>
    <definedName name="CATAORDENCESAROCT">#REF!</definedName>
    <definedName name="cataordenoct">#REF!</definedName>
    <definedName name="cataprograma">[3]acomodoprog!#REF!</definedName>
    <definedName name="FUNC">'[2]ADVA FUNCION'!$D$47:$F$94</definedName>
    <definedName name="funcata">#REF!</definedName>
    <definedName name="FUNCIONAL">'[2]ADVA FUNCION'!$D$47:$F$94</definedName>
    <definedName name="FUNCIONALENE">#REF!</definedName>
    <definedName name="funjunio">#REF!</definedName>
    <definedName name="juladva">'[3]acomodo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J45" i="1" l="1"/>
  <c r="G45" i="1"/>
  <c r="J44" i="1"/>
  <c r="I44" i="1"/>
  <c r="H44" i="1"/>
  <c r="G44" i="1"/>
  <c r="F44" i="1"/>
  <c r="E44" i="1"/>
  <c r="J42" i="1"/>
  <c r="G42" i="1"/>
  <c r="J41" i="1"/>
  <c r="G41" i="1"/>
  <c r="J40" i="1"/>
  <c r="G40" i="1"/>
  <c r="G38" i="1" s="1"/>
  <c r="J39" i="1"/>
  <c r="J38" i="1" s="1"/>
  <c r="G39" i="1"/>
  <c r="I38" i="1"/>
  <c r="H38" i="1"/>
  <c r="F38" i="1"/>
  <c r="E38" i="1"/>
  <c r="J36" i="1"/>
  <c r="F36" i="1"/>
  <c r="G36" i="1" s="1"/>
  <c r="J35" i="1"/>
  <c r="G35" i="1"/>
  <c r="G29" i="1" s="1"/>
  <c r="G47" i="1" s="1"/>
  <c r="F35" i="1"/>
  <c r="J34" i="1"/>
  <c r="G34" i="1"/>
  <c r="J33" i="1"/>
  <c r="G33" i="1"/>
  <c r="J32" i="1"/>
  <c r="G32" i="1"/>
  <c r="J31" i="1"/>
  <c r="G31" i="1"/>
  <c r="J30" i="1"/>
  <c r="G30" i="1"/>
  <c r="J29" i="1"/>
  <c r="J47" i="1" s="1"/>
  <c r="I29" i="1"/>
  <c r="I47" i="1" s="1"/>
  <c r="H29" i="1"/>
  <c r="H47" i="1" s="1"/>
  <c r="F29" i="1"/>
  <c r="F47" i="1" s="1"/>
  <c r="E29" i="1"/>
  <c r="E47" i="1" s="1"/>
  <c r="I22" i="1"/>
  <c r="H22" i="1"/>
  <c r="F22" i="1"/>
  <c r="E22" i="1"/>
  <c r="J20" i="1"/>
  <c r="G20" i="1"/>
  <c r="J19" i="1"/>
  <c r="J22" i="1" s="1"/>
  <c r="G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G22" i="1" s="1"/>
  <c r="B3" i="1"/>
</calcChain>
</file>

<file path=xl/sharedStrings.xml><?xml version="1.0" encoding="utf-8"?>
<sst xmlns="http://schemas.openxmlformats.org/spreadsheetml/2006/main" count="63" uniqueCount="39">
  <si>
    <t>Estado Analítico de Ingresos</t>
  </si>
  <si>
    <t>Del 1 de enero al 30 de septiembre de 2019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</si>
  <si>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</si>
  <si>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</si>
  <si>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</si>
  <si>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</si>
  <si>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</si>
  <si>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</si>
  <si>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</si>
  <si>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</si>
  <si>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</si>
  <si>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</si>
  <si>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</si>
  <si>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</si>
  <si>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</si>
  <si>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</si>
  <si>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</si>
  <si>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</si>
  <si>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</si>
  <si>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</si>
  <si>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</si>
  <si>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</si>
  <si>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</si>
  <si>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</si>
  <si>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</si>
  <si>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</si>
  <si>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</si>
  <si>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</si>
  <si>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
Por Fuente de Financiamiento</t>
  </si>
  <si>
    <t>Ingresos del Poder Ejecutivo Federal o Estatal y de los Municipios</t>
  </si>
  <si>
    <t>Productos ¹</t>
  </si>
  <si>
    <r>
      <t>Aprovechamientos</t>
    </r>
    <r>
      <rPr>
        <vertAlign val="superscript"/>
        <sz val="8"/>
        <color rgb="FF000000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</si>
  <si>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</si>
  <si>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Ventas de Bienes, Prestación de Servicios y Otros Ingresos</t>
    </r>
    <r>
      <rPr>
        <vertAlign val="superscript"/>
        <sz val="8"/>
        <color rgb="FF000000"/>
        <rFont val="Arial"/>
        <family val="2"/>
      </rPr>
      <t>3</t>
    </r>
  </si>
  <si>
    <t>Ingresos derivados de financiamiento</t>
  </si>
  <si>
    <t>¹ Incluye intereses que generan las cuentas bancarias de los entes públicos en los productos.</t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</si>
  <si>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</si>
  <si>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Se refiere a los ingresos propios obtenidos por los Poderes Legislativo, Judicial, los Órganos Autónomos y las entidades de la administración pública paraestatal y paramunicipal.</t>
    </r>
  </si>
  <si>
    <t>Los ingresos excedentes se presentan para efectos de cumplimiento de la Ley General de Contabilidad Gubernamental y el importe reflejado debe ser siempre mayor a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</si>
</sst>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37BCD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82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165" fontId="16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9" fillId="0" borderId="0"/>
    <xf numFmtId="0" fontId="1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" fillId="0" borderId="0"/>
    <xf numFmtId="0" fontId="9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15" borderId="0" xfId="0" applyFont="1" applyFill="1"/>
    <xf numFmtId="0" fontId="3" fillId="16" borderId="2" xfId="0" applyFont="1" applyFill="1" applyBorder="1" applyAlignment="1">
      <alignment horizontal="center"/>
    </xf>
    <xf numFmtId="0" fontId="3" fillId="16" borderId="3" xfId="0" applyFont="1" applyFill="1" applyBorder="1" applyAlignment="1">
      <alignment horizontal="center"/>
    </xf>
    <xf numFmtId="0" fontId="3" fillId="16" borderId="4" xfId="0" applyFont="1" applyFill="1" applyBorder="1" applyAlignment="1">
      <alignment horizontal="center"/>
    </xf>
    <xf numFmtId="0" fontId="4" fillId="16" borderId="5" xfId="0" applyFont="1" applyFill="1" applyBorder="1" applyAlignment="1">
      <alignment horizontal="center"/>
    </xf>
    <xf numFmtId="0" fontId="4" fillId="16" borderId="0" xfId="0" applyFont="1" applyFill="1" applyBorder="1" applyAlignment="1">
      <alignment horizontal="center"/>
    </xf>
    <xf numFmtId="0" fontId="4" fillId="16" borderId="6" xfId="0" applyFont="1" applyFill="1" applyBorder="1" applyAlignment="1">
      <alignment horizontal="center"/>
    </xf>
    <xf numFmtId="0" fontId="4" fillId="16" borderId="7" xfId="0" applyFont="1" applyFill="1" applyBorder="1" applyAlignment="1">
      <alignment horizontal="center"/>
    </xf>
    <xf numFmtId="0" fontId="4" fillId="16" borderId="8" xfId="0" applyFont="1" applyFill="1" applyBorder="1" applyAlignment="1">
      <alignment horizontal="center"/>
    </xf>
    <xf numFmtId="0" fontId="4" fillId="16" borderId="9" xfId="0" applyFont="1" applyFill="1" applyBorder="1" applyAlignment="1">
      <alignment horizontal="center"/>
    </xf>
    <xf numFmtId="0" fontId="5" fillId="15" borderId="0" xfId="1" applyFont="1" applyFill="1"/>
    <xf numFmtId="0" fontId="5" fillId="15" borderId="0" xfId="1" applyFont="1" applyFill="1" applyAlignment="1">
      <alignment horizontal="center"/>
    </xf>
    <xf numFmtId="0" fontId="5" fillId="15" borderId="0" xfId="1" applyFont="1" applyFill="1" applyAlignment="1"/>
    <xf numFmtId="37" fontId="4" fillId="16" borderId="10" xfId="1" applyNumberFormat="1" applyFont="1" applyFill="1" applyBorder="1" applyAlignment="1">
      <alignment horizontal="center" vertical="center"/>
    </xf>
    <xf numFmtId="37" fontId="4" fillId="16" borderId="10" xfId="1" applyNumberFormat="1" applyFont="1" applyFill="1" applyBorder="1" applyAlignment="1">
      <alignment horizontal="center" vertical="center" wrapText="1"/>
    </xf>
    <xf numFmtId="37" fontId="4" fillId="16" borderId="10" xfId="1" applyNumberFormat="1" applyFont="1" applyFill="1" applyBorder="1" applyAlignment="1">
      <alignment horizontal="center" vertical="center"/>
    </xf>
    <xf numFmtId="37" fontId="4" fillId="16" borderId="10" xfId="1" applyNumberFormat="1" applyFont="1" applyFill="1" applyBorder="1" applyAlignment="1">
      <alignment horizontal="center" wrapText="1"/>
    </xf>
    <xf numFmtId="0" fontId="2" fillId="15" borderId="0" xfId="1" applyFont="1" applyFill="1"/>
    <xf numFmtId="0" fontId="6" fillId="15" borderId="2" xfId="1" applyFont="1" applyFill="1" applyBorder="1"/>
    <xf numFmtId="0" fontId="6" fillId="15" borderId="3" xfId="1" applyFont="1" applyFill="1" applyBorder="1"/>
    <xf numFmtId="0" fontId="6" fillId="15" borderId="4" xfId="1" applyFont="1" applyFill="1" applyBorder="1"/>
    <xf numFmtId="4" fontId="6" fillId="15" borderId="4" xfId="1" applyNumberFormat="1" applyFont="1" applyFill="1" applyBorder="1" applyAlignment="1">
      <alignment horizontal="center"/>
    </xf>
    <xf numFmtId="4" fontId="6" fillId="15" borderId="11" xfId="1" applyNumberFormat="1" applyFont="1" applyFill="1" applyBorder="1" applyAlignment="1">
      <alignment horizontal="center"/>
    </xf>
    <xf numFmtId="0" fontId="7" fillId="15" borderId="5" xfId="0" applyFont="1" applyFill="1" applyBorder="1" applyAlignment="1">
      <alignment horizontal="left" vertical="center" wrapText="1"/>
    </xf>
    <xf numFmtId="0" fontId="7" fillId="15" borderId="0" xfId="0" applyFont="1" applyFill="1" applyBorder="1" applyAlignment="1">
      <alignment horizontal="left" vertical="center" wrapText="1"/>
    </xf>
    <xf numFmtId="0" fontId="7" fillId="15" borderId="6" xfId="0" applyFont="1" applyFill="1" applyBorder="1" applyAlignment="1">
      <alignment horizontal="left" vertical="center" wrapText="1"/>
    </xf>
    <xf numFmtId="4" fontId="7" fillId="15" borderId="12" xfId="0" applyNumberFormat="1" applyFont="1" applyFill="1" applyBorder="1" applyAlignment="1">
      <alignment vertical="center" wrapText="1"/>
    </xf>
    <xf numFmtId="0" fontId="8" fillId="15" borderId="0" xfId="1" applyFont="1" applyFill="1"/>
    <xf numFmtId="0" fontId="6" fillId="15" borderId="7" xfId="1" applyFont="1" applyFill="1" applyBorder="1" applyAlignment="1">
      <alignment horizontal="center" vertical="center"/>
    </xf>
    <xf numFmtId="0" fontId="6" fillId="15" borderId="8" xfId="1" applyFont="1" applyFill="1" applyBorder="1" applyAlignment="1">
      <alignment horizontal="center" vertical="center"/>
    </xf>
    <xf numFmtId="0" fontId="6" fillId="15" borderId="9" xfId="1" applyFont="1" applyFill="1" applyBorder="1" applyAlignment="1">
      <alignment wrapText="1"/>
    </xf>
    <xf numFmtId="4" fontId="6" fillId="15" borderId="9" xfId="2" applyNumberFormat="1" applyFont="1" applyFill="1" applyBorder="1" applyAlignment="1">
      <alignment horizontal="center"/>
    </xf>
    <xf numFmtId="4" fontId="6" fillId="15" borderId="13" xfId="2" applyNumberFormat="1" applyFont="1" applyFill="1" applyBorder="1" applyAlignment="1">
      <alignment horizontal="center"/>
    </xf>
    <xf numFmtId="0" fontId="8" fillId="15" borderId="14" xfId="1" applyFont="1" applyFill="1" applyBorder="1" applyAlignment="1">
      <alignment horizontal="centerContinuous"/>
    </xf>
    <xf numFmtId="0" fontId="8" fillId="15" borderId="15" xfId="1" applyFont="1" applyFill="1" applyBorder="1" applyAlignment="1">
      <alignment horizontal="centerContinuous"/>
    </xf>
    <xf numFmtId="0" fontId="8" fillId="15" borderId="16" xfId="1" applyFont="1" applyFill="1" applyBorder="1" applyAlignment="1">
      <alignment horizontal="left" wrapText="1"/>
    </xf>
    <xf numFmtId="4" fontId="10" fillId="15" borderId="12" xfId="0" applyNumberFormat="1" applyFont="1" applyFill="1" applyBorder="1" applyAlignment="1">
      <alignment vertical="center" wrapText="1"/>
    </xf>
    <xf numFmtId="4" fontId="10" fillId="15" borderId="11" xfId="0" applyNumberFormat="1" applyFont="1" applyFill="1" applyBorder="1" applyAlignment="1">
      <alignment horizontal="right" vertical="center" wrapText="1"/>
    </xf>
    <xf numFmtId="0" fontId="11" fillId="15" borderId="3" xfId="0" applyFont="1" applyFill="1" applyBorder="1" applyAlignment="1">
      <alignment vertical="top" wrapText="1"/>
    </xf>
    <xf numFmtId="4" fontId="11" fillId="15" borderId="3" xfId="0" applyNumberFormat="1" applyFont="1" applyFill="1" applyBorder="1" applyAlignment="1">
      <alignment vertical="top" wrapText="1"/>
    </xf>
    <xf numFmtId="4" fontId="12" fillId="0" borderId="14" xfId="0" applyNumberFormat="1" applyFont="1" applyBorder="1" applyAlignment="1">
      <alignment horizontal="center" vertical="top" wrapText="1"/>
    </xf>
    <xf numFmtId="4" fontId="12" fillId="0" borderId="16" xfId="0" applyNumberFormat="1" applyFont="1" applyBorder="1" applyAlignment="1">
      <alignment horizontal="center" vertical="top" wrapText="1"/>
    </xf>
    <xf numFmtId="4" fontId="10" fillId="15" borderId="13" xfId="0" applyNumberFormat="1" applyFont="1" applyFill="1" applyBorder="1" applyAlignment="1">
      <alignment horizontal="right" vertical="center" wrapText="1"/>
    </xf>
    <xf numFmtId="0" fontId="6" fillId="15" borderId="11" xfId="1" applyFont="1" applyFill="1" applyBorder="1" applyAlignment="1">
      <alignment horizontal="center"/>
    </xf>
    <xf numFmtId="0" fontId="8" fillId="15" borderId="5" xfId="1" applyFont="1" applyFill="1" applyBorder="1" applyAlignment="1">
      <alignment horizontal="left"/>
    </xf>
    <xf numFmtId="0" fontId="8" fillId="15" borderId="0" xfId="1" applyFont="1" applyFill="1" applyBorder="1" applyAlignment="1">
      <alignment horizontal="left"/>
    </xf>
    <xf numFmtId="0" fontId="2" fillId="15" borderId="6" xfId="0" applyFont="1" applyFill="1" applyBorder="1"/>
    <xf numFmtId="0" fontId="6" fillId="15" borderId="5" xfId="1" applyFont="1" applyFill="1" applyBorder="1" applyAlignment="1">
      <alignment horizontal="center" vertical="center"/>
    </xf>
    <xf numFmtId="0" fontId="7" fillId="15" borderId="0" xfId="0" applyFont="1" applyFill="1" applyBorder="1" applyAlignment="1">
      <alignment vertical="center" wrapText="1"/>
    </xf>
    <xf numFmtId="0" fontId="7" fillId="15" borderId="6" xfId="0" applyFont="1" applyFill="1" applyBorder="1" applyAlignment="1">
      <alignment vertical="center" wrapText="1"/>
    </xf>
    <xf numFmtId="0" fontId="2" fillId="0" borderId="0" xfId="0" applyFont="1"/>
    <xf numFmtId="0" fontId="2" fillId="15" borderId="0" xfId="0" applyFont="1" applyFill="1" applyBorder="1"/>
    <xf numFmtId="0" fontId="7" fillId="15" borderId="6" xfId="0" applyFont="1" applyFill="1" applyBorder="1" applyAlignment="1">
      <alignment vertical="center" wrapText="1"/>
    </xf>
    <xf numFmtId="4" fontId="6" fillId="15" borderId="12" xfId="2" applyNumberFormat="1" applyFont="1" applyFill="1" applyBorder="1" applyAlignment="1">
      <alignment horizontal="center"/>
    </xf>
    <xf numFmtId="0" fontId="5" fillId="0" borderId="17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8" fillId="15" borderId="5" xfId="1" applyFont="1" applyFill="1" applyBorder="1" applyAlignment="1">
      <alignment horizontal="center" vertical="center"/>
    </xf>
    <xf numFmtId="0" fontId="5" fillId="15" borderId="0" xfId="0" applyFont="1" applyFill="1" applyBorder="1"/>
    <xf numFmtId="0" fontId="5" fillId="15" borderId="6" xfId="0" applyFont="1" applyFill="1" applyBorder="1"/>
    <xf numFmtId="4" fontId="8" fillId="15" borderId="12" xfId="2" applyNumberFormat="1" applyFont="1" applyFill="1" applyBorder="1" applyAlignment="1">
      <alignment horizontal="center"/>
    </xf>
    <xf numFmtId="0" fontId="5" fillId="15" borderId="0" xfId="0" applyFont="1" applyFill="1"/>
    <xf numFmtId="0" fontId="5" fillId="0" borderId="0" xfId="0" applyFont="1"/>
    <xf numFmtId="0" fontId="6" fillId="15" borderId="0" xfId="1" applyFont="1" applyFill="1" applyBorder="1" applyAlignment="1">
      <alignment horizontal="center" vertical="center"/>
    </xf>
    <xf numFmtId="0" fontId="8" fillId="15" borderId="16" xfId="1" applyFont="1" applyFill="1" applyBorder="1" applyAlignment="1">
      <alignment horizontal="left" wrapText="1" indent="1"/>
    </xf>
    <xf numFmtId="4" fontId="8" fillId="15" borderId="11" xfId="1" applyNumberFormat="1" applyFont="1" applyFill="1" applyBorder="1" applyAlignment="1">
      <alignment horizontal="right" vertical="center"/>
    </xf>
    <xf numFmtId="4" fontId="12" fillId="15" borderId="3" xfId="0" applyNumberFormat="1" applyFont="1" applyFill="1" applyBorder="1" applyAlignment="1">
      <alignment vertical="top" wrapText="1"/>
    </xf>
    <xf numFmtId="4" fontId="8" fillId="15" borderId="13" xfId="1" applyNumberFormat="1" applyFont="1" applyFill="1" applyBorder="1" applyAlignment="1">
      <alignment horizontal="right" vertical="center"/>
    </xf>
    <xf numFmtId="0" fontId="11" fillId="15" borderId="0" xfId="0" applyFont="1" applyFill="1" applyAlignment="1">
      <alignment horizontal="left" vertical="top" wrapText="1"/>
    </xf>
    <xf numFmtId="0" fontId="14" fillId="15" borderId="0" xfId="0" applyFont="1" applyFill="1"/>
    <xf numFmtId="0" fontId="14" fillId="0" borderId="0" xfId="0" applyFont="1"/>
    <xf numFmtId="4" fontId="2" fillId="0" borderId="0" xfId="0" applyNumberFormat="1" applyFont="1"/>
  </cellXfs>
  <cellStyles count="82">
    <cellStyle name="=C:\WINNT\SYSTEM32\COMMAND.COM" xfId="3"/>
    <cellStyle name="20% - Énfasis1 2" xfId="4"/>
    <cellStyle name="20% - Énfasis1 3" xfId="5"/>
    <cellStyle name="20% - Énfasis2 2" xfId="6"/>
    <cellStyle name="20% - Énfasis2 3" xfId="7"/>
    <cellStyle name="20% - Énfasis3 2" xfId="8"/>
    <cellStyle name="20% - Énfasis3 3" xfId="9"/>
    <cellStyle name="20% - Énfasis4 2" xfId="10"/>
    <cellStyle name="20% - Énfasis4 3" xfId="11"/>
    <cellStyle name="20% - Énfasis5 2" xfId="12"/>
    <cellStyle name="20% - Énfasis5 3" xfId="13"/>
    <cellStyle name="20% - Énfasis6 2" xfId="14"/>
    <cellStyle name="20% - Énfasis6 3" xfId="15"/>
    <cellStyle name="40% - Énfasis1 2" xfId="16"/>
    <cellStyle name="40% - Énfasis1 3" xfId="17"/>
    <cellStyle name="40% - Énfasis2 2" xfId="18"/>
    <cellStyle name="40% - Énfasis2 3" xfId="19"/>
    <cellStyle name="40% - Énfasis3 2" xfId="20"/>
    <cellStyle name="40% - Énfasis3 3" xfId="21"/>
    <cellStyle name="40% - Énfasis4 2" xfId="22"/>
    <cellStyle name="40% - Énfasis4 3" xfId="23"/>
    <cellStyle name="40% - Énfasis5 2" xfId="24"/>
    <cellStyle name="40% - Énfasis5 3" xfId="25"/>
    <cellStyle name="40% - Énfasis6 2" xfId="26"/>
    <cellStyle name="40% - Énfasis6 3" xfId="27"/>
    <cellStyle name="Millares 2" xfId="2"/>
    <cellStyle name="Millares 2 2" xfId="28"/>
    <cellStyle name="Millares 3" xfId="29"/>
    <cellStyle name="Millares 4" xfId="30"/>
    <cellStyle name="Millares 5" xfId="31"/>
    <cellStyle name="Millares 6" xfId="32"/>
    <cellStyle name="Millares 7" xfId="33"/>
    <cellStyle name="Millares 8" xfId="34"/>
    <cellStyle name="Moneda 2" xfId="35"/>
    <cellStyle name="Moneda 2 2" xfId="36"/>
    <cellStyle name="Moneda 8" xfId="37"/>
    <cellStyle name="Normal" xfId="0" builtinId="0"/>
    <cellStyle name="Normal 10" xfId="38"/>
    <cellStyle name="Normal 11" xfId="39"/>
    <cellStyle name="Normal 12" xfId="40"/>
    <cellStyle name="Normal 13" xfId="41"/>
    <cellStyle name="Normal 14" xfId="42"/>
    <cellStyle name="Normal 15" xfId="43"/>
    <cellStyle name="Normal 2" xfId="44"/>
    <cellStyle name="Normal 2 2" xfId="45"/>
    <cellStyle name="Normal 2 2 2" xfId="46"/>
    <cellStyle name="Normal 2 3" xfId="47"/>
    <cellStyle name="Normal 2 4" xfId="48"/>
    <cellStyle name="Normal 2 5" xfId="49"/>
    <cellStyle name="Normal 2 5 2" xfId="50"/>
    <cellStyle name="Normal 2 6" xfId="51"/>
    <cellStyle name="Normal 2 7" xfId="52"/>
    <cellStyle name="Normal 2 8" xfId="53"/>
    <cellStyle name="Normal 3" xfId="54"/>
    <cellStyle name="Normal 3 2" xfId="55"/>
    <cellStyle name="Normal 4" xfId="56"/>
    <cellStyle name="Normal 5" xfId="57"/>
    <cellStyle name="Normal 6" xfId="58"/>
    <cellStyle name="Normal 7" xfId="59"/>
    <cellStyle name="Normal 8" xfId="60"/>
    <cellStyle name="Normal 9" xfId="1"/>
    <cellStyle name="Normal 9 2" xfId="61"/>
    <cellStyle name="Notas 10" xfId="62"/>
    <cellStyle name="Notas 11" xfId="63"/>
    <cellStyle name="Notas 11 2" xfId="64"/>
    <cellStyle name="Notas 11 3" xfId="65"/>
    <cellStyle name="Notas 12" xfId="66"/>
    <cellStyle name="Notas 13" xfId="67"/>
    <cellStyle name="Notas 14" xfId="68"/>
    <cellStyle name="Notas 15" xfId="69"/>
    <cellStyle name="Notas 2" xfId="70"/>
    <cellStyle name="Notas 3" xfId="71"/>
    <cellStyle name="Notas 4" xfId="72"/>
    <cellStyle name="Notas 5" xfId="73"/>
    <cellStyle name="Notas 6" xfId="74"/>
    <cellStyle name="Notas 7" xfId="75"/>
    <cellStyle name="Notas 8" xfId="76"/>
    <cellStyle name="Notas 9" xfId="77"/>
    <cellStyle name="Porcentaje 2" xfId="78"/>
    <cellStyle name="Porcentaje 3" xfId="79"/>
    <cellStyle name="Porcentaje 4" xfId="80"/>
    <cellStyle name="Porcentaje 5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19/CUENTA%20PUBLICA%20TRIMESTRAL%202019/TERCER%20TRIMESTRE%202019/Copia%20de%20Formatos%20trimestrales%202019%20ACTUALIZADOS%203ER%20TRIM%202019_COCY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Users/cesar.cruz/Documents/CUENTA%20PUBLICA/2010/ESTADOS%20FINANCIEROS%20Y%20ANEXOS%20CUENTA%20P&#218;BLICA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ESTADOS%20FINANCIEROS%20PODER%20EJECUTIVO%20CUENTA%20PUBLICA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FE"/>
      <sheetName val="EAA"/>
      <sheetName val="EADP"/>
      <sheetName val="P.Ingresos"/>
      <sheetName val="P.Egr.Admva."/>
      <sheetName val="P.Egr.Tipo"/>
      <sheetName val="P.Egr.COG"/>
      <sheetName val="P.Egr.Función"/>
      <sheetName val="CProg"/>
      <sheetName val="End Neto"/>
      <sheetName val="Int Deuda"/>
      <sheetName val="P. FISCAL"/>
      <sheetName val="CONC CONT PRESUP"/>
    </sheetNames>
    <sheetDataSet>
      <sheetData sheetId="0"/>
      <sheetData sheetId="1">
        <row r="5">
          <cell r="C5" t="str">
            <v>CONSEJO DE CIENCIA Y TECNOLOGÍA DEL ESTADO DE DURANGO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Hoja2"/>
      <sheetName val="1.balancepresentacionnuevo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clasif econ(cuenta doble)"/>
      <sheetName val="16. edo iye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EVOL DEUD PUB"/>
      <sheetName val="EDOCONSDPDIR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K53"/>
  <sheetViews>
    <sheetView tabSelected="1" zoomScale="130" zoomScaleNormal="130" workbookViewId="0">
      <selection activeCell="F20" sqref="F20"/>
    </sheetView>
  </sheetViews>
  <sheetFormatPr baseColWidth="10" defaultRowHeight="11.25" x14ac:dyDescent="0.2"/>
  <cols>
    <col min="1" max="1" width="1.140625" style="1" customWidth="1"/>
    <col min="2" max="3" width="3.7109375" style="51" customWidth="1"/>
    <col min="4" max="4" width="45.42578125" style="51" customWidth="1"/>
    <col min="5" max="10" width="15.7109375" style="51" customWidth="1"/>
    <col min="11" max="11" width="2" style="1" customWidth="1"/>
    <col min="12" max="16384" width="11.42578125" style="51"/>
  </cols>
  <sheetData>
    <row r="1" spans="1:10" s="1" customFormat="1" x14ac:dyDescent="0.2"/>
    <row r="2" spans="1:10" x14ac:dyDescent="0.2">
      <c r="B2" s="2"/>
      <c r="C2" s="3"/>
      <c r="D2" s="3"/>
      <c r="E2" s="3"/>
      <c r="F2" s="3"/>
      <c r="G2" s="3"/>
      <c r="H2" s="3"/>
      <c r="I2" s="3"/>
      <c r="J2" s="4"/>
    </row>
    <row r="3" spans="1:10" x14ac:dyDescent="0.2">
      <c r="B3" s="5" t="str">
        <f>+[1]EA!C5</f>
        <v>CONSEJO DE CIENCIA Y TECNOLOGÍA DEL ESTADO DE DURANGO</v>
      </c>
      <c r="C3" s="6"/>
      <c r="D3" s="6"/>
      <c r="E3" s="6"/>
      <c r="F3" s="6"/>
      <c r="G3" s="6"/>
      <c r="H3" s="6"/>
      <c r="I3" s="6"/>
      <c r="J3" s="7"/>
    </row>
    <row r="4" spans="1:10" x14ac:dyDescent="0.2">
      <c r="B4" s="5" t="s">
        <v>0</v>
      </c>
      <c r="C4" s="6"/>
      <c r="D4" s="6"/>
      <c r="E4" s="6"/>
      <c r="F4" s="6"/>
      <c r="G4" s="6"/>
      <c r="H4" s="6"/>
      <c r="I4" s="6"/>
      <c r="J4" s="7"/>
    </row>
    <row r="5" spans="1:10" x14ac:dyDescent="0.2">
      <c r="B5" s="8" t="s">
        <v>1</v>
      </c>
      <c r="C5" s="9"/>
      <c r="D5" s="9"/>
      <c r="E5" s="9"/>
      <c r="F5" s="9"/>
      <c r="G5" s="9"/>
      <c r="H5" s="9"/>
      <c r="I5" s="9"/>
      <c r="J5" s="10"/>
    </row>
    <row r="6" spans="1:10" s="1" customFormat="1" x14ac:dyDescent="0.2">
      <c r="A6" s="11"/>
      <c r="B6" s="11"/>
      <c r="C6" s="11"/>
      <c r="D6" s="11"/>
      <c r="F6" s="12"/>
      <c r="G6" s="12"/>
      <c r="H6" s="12"/>
      <c r="I6" s="12"/>
      <c r="J6" s="12"/>
    </row>
    <row r="7" spans="1:10" ht="12" customHeight="1" x14ac:dyDescent="0.2">
      <c r="A7" s="13"/>
      <c r="B7" s="14" t="s">
        <v>2</v>
      </c>
      <c r="C7" s="14"/>
      <c r="D7" s="14"/>
      <c r="E7" s="14" t="s">
        <v>3</v>
      </c>
      <c r="F7" s="14"/>
      <c r="G7" s="14"/>
      <c r="H7" s="14"/>
      <c r="I7" s="14"/>
      <c r="J7" s="15" t="s">
        <v>4</v>
      </c>
    </row>
    <row r="8" spans="1:10" ht="22.5" x14ac:dyDescent="0.2">
      <c r="A8" s="11"/>
      <c r="B8" s="14"/>
      <c r="C8" s="14"/>
      <c r="D8" s="14"/>
      <c r="E8" s="16" t="s">
        <v>5</v>
      </c>
      <c r="F8" s="17" t="s">
        <v>6</v>
      </c>
      <c r="G8" s="16" t="s">
        <v>7</v>
      </c>
      <c r="H8" s="16" t="s">
        <v>8</v>
      </c>
      <c r="I8" s="16" t="s">
        <v>9</v>
      </c>
      <c r="J8" s="15"/>
    </row>
    <row r="9" spans="1:10" ht="12" customHeight="1" x14ac:dyDescent="0.2">
      <c r="A9" s="11"/>
      <c r="B9" s="14"/>
      <c r="C9" s="14"/>
      <c r="D9" s="14"/>
      <c r="E9" s="16" t="s">
        <v>10</v>
      </c>
      <c r="F9" s="16" t="s">
        <v>11</v>
      </c>
      <c r="G9" s="16" t="s">
        <v>12</v>
      </c>
      <c r="H9" s="16" t="s">
        <v>13</v>
      </c>
      <c r="I9" s="16" t="s">
        <v>14</v>
      </c>
      <c r="J9" s="16" t="s">
        <v>15</v>
      </c>
    </row>
    <row r="10" spans="1:10" ht="12" customHeight="1" x14ac:dyDescent="0.2">
      <c r="A10" s="18"/>
      <c r="B10" s="19"/>
      <c r="C10" s="20"/>
      <c r="D10" s="21"/>
      <c r="E10" s="22"/>
      <c r="F10" s="23"/>
      <c r="G10" s="23"/>
      <c r="H10" s="23"/>
      <c r="I10" s="23"/>
      <c r="J10" s="23"/>
    </row>
    <row r="11" spans="1:10" ht="12" customHeight="1" x14ac:dyDescent="0.2">
      <c r="A11" s="18"/>
      <c r="B11" s="24" t="s">
        <v>16</v>
      </c>
      <c r="C11" s="25"/>
      <c r="D11" s="26"/>
      <c r="E11" s="27">
        <v>0</v>
      </c>
      <c r="F11" s="27">
        <v>0</v>
      </c>
      <c r="G11" s="27">
        <f>+E11+F11</f>
        <v>0</v>
      </c>
      <c r="H11" s="27">
        <v>0</v>
      </c>
      <c r="I11" s="27">
        <v>0</v>
      </c>
      <c r="J11" s="27">
        <f>+I11-E11</f>
        <v>0</v>
      </c>
    </row>
    <row r="12" spans="1:10" ht="12" customHeight="1" x14ac:dyDescent="0.2">
      <c r="A12" s="18"/>
      <c r="B12" s="24" t="s">
        <v>17</v>
      </c>
      <c r="C12" s="25"/>
      <c r="D12" s="26"/>
      <c r="E12" s="27">
        <v>0</v>
      </c>
      <c r="F12" s="27">
        <v>0</v>
      </c>
      <c r="G12" s="27">
        <f t="shared" ref="G12:G20" si="0">+E12+F12</f>
        <v>0</v>
      </c>
      <c r="H12" s="27">
        <v>0</v>
      </c>
      <c r="I12" s="27">
        <v>0</v>
      </c>
      <c r="J12" s="27">
        <f t="shared" ref="J12:J20" si="1">+I12-E12</f>
        <v>0</v>
      </c>
    </row>
    <row r="13" spans="1:10" ht="12" customHeight="1" x14ac:dyDescent="0.2">
      <c r="A13" s="18"/>
      <c r="B13" s="24" t="s">
        <v>18</v>
      </c>
      <c r="C13" s="25"/>
      <c r="D13" s="26"/>
      <c r="E13" s="27">
        <v>0</v>
      </c>
      <c r="F13" s="27">
        <v>0</v>
      </c>
      <c r="G13" s="27">
        <f t="shared" si="0"/>
        <v>0</v>
      </c>
      <c r="H13" s="27">
        <v>0</v>
      </c>
      <c r="I13" s="27">
        <v>0</v>
      </c>
      <c r="J13" s="27">
        <f t="shared" si="1"/>
        <v>0</v>
      </c>
    </row>
    <row r="14" spans="1:10" ht="12" customHeight="1" x14ac:dyDescent="0.2">
      <c r="A14" s="18"/>
      <c r="B14" s="24" t="s">
        <v>19</v>
      </c>
      <c r="C14" s="25"/>
      <c r="D14" s="26"/>
      <c r="E14" s="27">
        <v>0</v>
      </c>
      <c r="F14" s="27">
        <v>0</v>
      </c>
      <c r="G14" s="27">
        <f t="shared" si="0"/>
        <v>0</v>
      </c>
      <c r="H14" s="27">
        <v>0</v>
      </c>
      <c r="I14" s="27">
        <v>0</v>
      </c>
      <c r="J14" s="27">
        <f t="shared" si="1"/>
        <v>0</v>
      </c>
    </row>
    <row r="15" spans="1:10" ht="12" customHeight="1" x14ac:dyDescent="0.2">
      <c r="A15" s="18"/>
      <c r="B15" s="24" t="s">
        <v>20</v>
      </c>
      <c r="C15" s="25"/>
      <c r="D15" s="26"/>
      <c r="E15" s="27">
        <v>0</v>
      </c>
      <c r="F15" s="27">
        <v>0</v>
      </c>
      <c r="G15" s="27">
        <f t="shared" si="0"/>
        <v>0</v>
      </c>
      <c r="H15" s="27">
        <v>0</v>
      </c>
      <c r="I15" s="27">
        <v>0</v>
      </c>
      <c r="J15" s="27">
        <f t="shared" si="1"/>
        <v>0</v>
      </c>
    </row>
    <row r="16" spans="1:10" ht="12" customHeight="1" x14ac:dyDescent="0.2">
      <c r="A16" s="18"/>
      <c r="B16" s="24" t="s">
        <v>21</v>
      </c>
      <c r="C16" s="25"/>
      <c r="D16" s="26"/>
      <c r="E16" s="27">
        <v>0</v>
      </c>
      <c r="F16" s="27">
        <v>0</v>
      </c>
      <c r="G16" s="27">
        <f t="shared" si="0"/>
        <v>0</v>
      </c>
      <c r="H16" s="27">
        <v>0</v>
      </c>
      <c r="I16" s="27">
        <v>0</v>
      </c>
      <c r="J16" s="27">
        <f t="shared" si="1"/>
        <v>0</v>
      </c>
    </row>
    <row r="17" spans="1:10" ht="12" customHeight="1" x14ac:dyDescent="0.2">
      <c r="A17" s="18"/>
      <c r="B17" s="24" t="s">
        <v>22</v>
      </c>
      <c r="C17" s="25"/>
      <c r="D17" s="26"/>
      <c r="E17" s="27">
        <v>0</v>
      </c>
      <c r="F17" s="27">
        <v>0</v>
      </c>
      <c r="G17" s="27">
        <f t="shared" si="0"/>
        <v>0</v>
      </c>
      <c r="H17" s="27">
        <v>0</v>
      </c>
      <c r="I17" s="27">
        <v>0</v>
      </c>
      <c r="J17" s="27">
        <f t="shared" si="1"/>
        <v>0</v>
      </c>
    </row>
    <row r="18" spans="1:10" ht="23.25" customHeight="1" x14ac:dyDescent="0.2">
      <c r="A18" s="18"/>
      <c r="B18" s="24" t="s">
        <v>23</v>
      </c>
      <c r="C18" s="25"/>
      <c r="D18" s="26"/>
      <c r="E18" s="27">
        <v>0</v>
      </c>
      <c r="F18" s="27">
        <v>4416445.97</v>
      </c>
      <c r="G18" s="27">
        <f t="shared" si="0"/>
        <v>4416445.97</v>
      </c>
      <c r="H18" s="27">
        <v>3350000</v>
      </c>
      <c r="I18" s="27">
        <v>3350000</v>
      </c>
      <c r="J18" s="27">
        <f t="shared" si="1"/>
        <v>3350000</v>
      </c>
    </row>
    <row r="19" spans="1:10" ht="23.25" customHeight="1" x14ac:dyDescent="0.2">
      <c r="A19" s="28"/>
      <c r="B19" s="24" t="s">
        <v>24</v>
      </c>
      <c r="C19" s="25"/>
      <c r="D19" s="26"/>
      <c r="E19" s="27">
        <v>6403904</v>
      </c>
      <c r="F19" s="27">
        <v>20637363.890000001</v>
      </c>
      <c r="G19" s="27">
        <f t="shared" si="0"/>
        <v>27041267.890000001</v>
      </c>
      <c r="H19" s="27">
        <v>15329052.67</v>
      </c>
      <c r="I19" s="27">
        <v>15329052.67</v>
      </c>
      <c r="J19" s="27">
        <f t="shared" si="1"/>
        <v>8925148.6699999999</v>
      </c>
    </row>
    <row r="20" spans="1:10" ht="12" customHeight="1" x14ac:dyDescent="0.2">
      <c r="A20" s="18"/>
      <c r="B20" s="24" t="s">
        <v>25</v>
      </c>
      <c r="C20" s="25"/>
      <c r="D20" s="26"/>
      <c r="E20" s="27">
        <v>0</v>
      </c>
      <c r="F20" s="27">
        <v>0</v>
      </c>
      <c r="G20" s="27">
        <f t="shared" si="0"/>
        <v>0</v>
      </c>
      <c r="H20" s="27">
        <v>0</v>
      </c>
      <c r="I20" s="27">
        <v>0</v>
      </c>
      <c r="J20" s="27">
        <f t="shared" si="1"/>
        <v>0</v>
      </c>
    </row>
    <row r="21" spans="1:10" ht="12" customHeight="1" x14ac:dyDescent="0.2">
      <c r="A21" s="18"/>
      <c r="B21" s="29"/>
      <c r="C21" s="30"/>
      <c r="D21" s="31"/>
      <c r="E21" s="32"/>
      <c r="F21" s="33"/>
      <c r="G21" s="33"/>
      <c r="H21" s="33"/>
      <c r="I21" s="33"/>
      <c r="J21" s="33"/>
    </row>
    <row r="22" spans="1:10" ht="12" customHeight="1" x14ac:dyDescent="0.2">
      <c r="A22" s="11"/>
      <c r="B22" s="34"/>
      <c r="C22" s="35"/>
      <c r="D22" s="36" t="s">
        <v>26</v>
      </c>
      <c r="E22" s="37">
        <f>SUM(E11+E12+E13+E14+E15+E16+E17+E18+E19+E20)</f>
        <v>6403904</v>
      </c>
      <c r="F22" s="37">
        <f>SUM(F11+F12+F13+F14+F15+F16+F17+F18+F19+F20)</f>
        <v>25053809.859999999</v>
      </c>
      <c r="G22" s="37">
        <f>SUM(G11+G12+G13+G14+G15+G16+G17+G18+G19+G20)</f>
        <v>31457713.859999999</v>
      </c>
      <c r="H22" s="37">
        <f>SUM(H11+H12+H13+H14+H15+H16+H17+H18+H19+H20)</f>
        <v>18679052.670000002</v>
      </c>
      <c r="I22" s="37">
        <f>SUM(I11+I12+I13+I14+I15+I16+I17+I18+I19+I20)</f>
        <v>18679052.670000002</v>
      </c>
      <c r="J22" s="38">
        <f>+J19+J17+J15+J18</f>
        <v>12275148.67</v>
      </c>
    </row>
    <row r="23" spans="1:10" ht="12" customHeight="1" x14ac:dyDescent="0.2">
      <c r="A23" s="18"/>
      <c r="B23" s="39"/>
      <c r="C23" s="39"/>
      <c r="D23" s="39"/>
      <c r="E23" s="40"/>
      <c r="F23" s="40"/>
      <c r="G23" s="40"/>
      <c r="H23" s="41" t="s">
        <v>27</v>
      </c>
      <c r="I23" s="42"/>
      <c r="J23" s="43"/>
    </row>
    <row r="24" spans="1:10" ht="12" customHeight="1" x14ac:dyDescent="0.2">
      <c r="A24" s="11"/>
      <c r="B24" s="11"/>
      <c r="C24" s="11"/>
      <c r="D24" s="11"/>
      <c r="E24" s="12"/>
      <c r="F24" s="12"/>
      <c r="G24" s="12"/>
      <c r="H24" s="12"/>
      <c r="I24" s="12"/>
      <c r="J24" s="12"/>
    </row>
    <row r="25" spans="1:10" ht="12" customHeight="1" x14ac:dyDescent="0.2">
      <c r="A25" s="11"/>
      <c r="B25" s="15" t="s">
        <v>28</v>
      </c>
      <c r="C25" s="15"/>
      <c r="D25" s="15"/>
      <c r="E25" s="14" t="s">
        <v>3</v>
      </c>
      <c r="F25" s="14"/>
      <c r="G25" s="14"/>
      <c r="H25" s="14"/>
      <c r="I25" s="14"/>
      <c r="J25" s="15" t="s">
        <v>4</v>
      </c>
    </row>
    <row r="26" spans="1:10" ht="22.5" x14ac:dyDescent="0.2">
      <c r="A26" s="11"/>
      <c r="B26" s="15"/>
      <c r="C26" s="15"/>
      <c r="D26" s="15"/>
      <c r="E26" s="16" t="s">
        <v>5</v>
      </c>
      <c r="F26" s="17" t="s">
        <v>6</v>
      </c>
      <c r="G26" s="16" t="s">
        <v>7</v>
      </c>
      <c r="H26" s="16" t="s">
        <v>8</v>
      </c>
      <c r="I26" s="16" t="s">
        <v>9</v>
      </c>
      <c r="J26" s="15"/>
    </row>
    <row r="27" spans="1:10" ht="12" customHeight="1" x14ac:dyDescent="0.2">
      <c r="A27" s="11"/>
      <c r="B27" s="15"/>
      <c r="C27" s="15"/>
      <c r="D27" s="15"/>
      <c r="E27" s="16" t="s">
        <v>10</v>
      </c>
      <c r="F27" s="16" t="s">
        <v>11</v>
      </c>
      <c r="G27" s="16" t="s">
        <v>12</v>
      </c>
      <c r="H27" s="16" t="s">
        <v>13</v>
      </c>
      <c r="I27" s="16" t="s">
        <v>14</v>
      </c>
      <c r="J27" s="16" t="s">
        <v>15</v>
      </c>
    </row>
    <row r="28" spans="1:10" ht="12" customHeight="1" x14ac:dyDescent="0.2">
      <c r="A28" s="18"/>
      <c r="B28" s="19"/>
      <c r="C28" s="20"/>
      <c r="D28" s="21"/>
      <c r="E28" s="44"/>
      <c r="F28" s="44"/>
      <c r="G28" s="44"/>
      <c r="H28" s="44"/>
      <c r="I28" s="44"/>
      <c r="J28" s="44"/>
    </row>
    <row r="29" spans="1:10" ht="12" customHeight="1" x14ac:dyDescent="0.2">
      <c r="A29" s="18"/>
      <c r="B29" s="45" t="s">
        <v>29</v>
      </c>
      <c r="C29" s="46"/>
      <c r="D29" s="47"/>
      <c r="E29" s="37">
        <f>SUM(E30:E36)</f>
        <v>6403904</v>
      </c>
      <c r="F29" s="37">
        <f t="shared" ref="F29:J29" si="2">SUM(F30:F36)</f>
        <v>25053809.859999999</v>
      </c>
      <c r="G29" s="37">
        <f t="shared" si="2"/>
        <v>31457713.859999999</v>
      </c>
      <c r="H29" s="37">
        <f t="shared" si="2"/>
        <v>18679052.670000002</v>
      </c>
      <c r="I29" s="37">
        <f t="shared" si="2"/>
        <v>18679052.670000002</v>
      </c>
      <c r="J29" s="37">
        <f t="shared" si="2"/>
        <v>12275148.67</v>
      </c>
    </row>
    <row r="30" spans="1:10" ht="12" customHeight="1" x14ac:dyDescent="0.2">
      <c r="A30" s="18"/>
      <c r="B30" s="48"/>
      <c r="C30" s="25" t="s">
        <v>16</v>
      </c>
      <c r="D30" s="26"/>
      <c r="E30" s="27">
        <v>0</v>
      </c>
      <c r="F30" s="27">
        <v>0</v>
      </c>
      <c r="G30" s="27">
        <f>+E30+F30</f>
        <v>0</v>
      </c>
      <c r="H30" s="27">
        <v>0</v>
      </c>
      <c r="I30" s="27">
        <v>0</v>
      </c>
      <c r="J30" s="27">
        <f>+I30-E30</f>
        <v>0</v>
      </c>
    </row>
    <row r="31" spans="1:10" ht="12" customHeight="1" x14ac:dyDescent="0.2">
      <c r="A31" s="18"/>
      <c r="B31" s="48"/>
      <c r="C31" s="25" t="s">
        <v>18</v>
      </c>
      <c r="D31" s="26"/>
      <c r="E31" s="27">
        <v>0</v>
      </c>
      <c r="F31" s="27">
        <v>0</v>
      </c>
      <c r="G31" s="27">
        <f t="shared" ref="G31:G42" si="3">+E31+F31</f>
        <v>0</v>
      </c>
      <c r="H31" s="27">
        <v>0</v>
      </c>
      <c r="I31" s="27">
        <v>0</v>
      </c>
      <c r="J31" s="27">
        <f t="shared" ref="J31:J45" si="4">+I31-E31</f>
        <v>0</v>
      </c>
    </row>
    <row r="32" spans="1:10" ht="12" customHeight="1" x14ac:dyDescent="0.2">
      <c r="A32" s="18"/>
      <c r="B32" s="48"/>
      <c r="C32" s="25" t="s">
        <v>19</v>
      </c>
      <c r="D32" s="26"/>
      <c r="E32" s="27">
        <v>0</v>
      </c>
      <c r="F32" s="27">
        <v>0</v>
      </c>
      <c r="G32" s="27">
        <f t="shared" si="3"/>
        <v>0</v>
      </c>
      <c r="H32" s="27">
        <v>0</v>
      </c>
      <c r="I32" s="27">
        <v>0</v>
      </c>
      <c r="J32" s="27">
        <f t="shared" si="4"/>
        <v>0</v>
      </c>
    </row>
    <row r="33" spans="1:11" ht="12" customHeight="1" x14ac:dyDescent="0.2">
      <c r="A33" s="18"/>
      <c r="B33" s="48"/>
      <c r="C33" s="49" t="s">
        <v>30</v>
      </c>
      <c r="D33" s="50"/>
      <c r="E33" s="27">
        <v>0</v>
      </c>
      <c r="F33" s="27">
        <v>0</v>
      </c>
      <c r="G33" s="27">
        <f t="shared" si="3"/>
        <v>0</v>
      </c>
      <c r="H33" s="27">
        <v>0</v>
      </c>
      <c r="I33" s="27">
        <v>0</v>
      </c>
      <c r="J33" s="27">
        <f t="shared" si="4"/>
        <v>0</v>
      </c>
    </row>
    <row r="34" spans="1:11" ht="12" customHeight="1" x14ac:dyDescent="0.2">
      <c r="A34" s="18"/>
      <c r="B34" s="48"/>
      <c r="C34" s="25" t="s">
        <v>31</v>
      </c>
      <c r="D34" s="26"/>
      <c r="E34" s="27">
        <v>0</v>
      </c>
      <c r="F34" s="27">
        <v>0</v>
      </c>
      <c r="G34" s="27">
        <f t="shared" si="3"/>
        <v>0</v>
      </c>
      <c r="H34" s="27">
        <v>0</v>
      </c>
      <c r="I34" s="27">
        <v>0</v>
      </c>
      <c r="J34" s="27">
        <f t="shared" si="4"/>
        <v>0</v>
      </c>
    </row>
    <row r="35" spans="1:11" ht="23.25" customHeight="1" x14ac:dyDescent="0.2">
      <c r="A35" s="18"/>
      <c r="B35" s="48"/>
      <c r="C35" s="25" t="s">
        <v>23</v>
      </c>
      <c r="D35" s="26"/>
      <c r="E35" s="27">
        <v>0</v>
      </c>
      <c r="F35" s="27">
        <f>+F18</f>
        <v>4416445.97</v>
      </c>
      <c r="G35" s="27">
        <f t="shared" si="3"/>
        <v>4416445.97</v>
      </c>
      <c r="H35" s="27">
        <v>3350000</v>
      </c>
      <c r="I35" s="27">
        <v>3350000</v>
      </c>
      <c r="J35" s="27">
        <f t="shared" si="4"/>
        <v>3350000</v>
      </c>
    </row>
    <row r="36" spans="1:11" ht="23.25" customHeight="1" x14ac:dyDescent="0.2">
      <c r="A36" s="18"/>
      <c r="B36" s="48"/>
      <c r="C36" s="25" t="s">
        <v>24</v>
      </c>
      <c r="D36" s="26"/>
      <c r="E36" s="27">
        <v>6403904</v>
      </c>
      <c r="F36" s="27">
        <f>+F19</f>
        <v>20637363.890000001</v>
      </c>
      <c r="G36" s="27">
        <f t="shared" si="3"/>
        <v>27041267.890000001</v>
      </c>
      <c r="H36" s="27">
        <v>15329052.67</v>
      </c>
      <c r="I36" s="27">
        <v>15329052.67</v>
      </c>
      <c r="J36" s="27">
        <f t="shared" si="4"/>
        <v>8925148.6699999999</v>
      </c>
    </row>
    <row r="37" spans="1:11" ht="12" customHeight="1" x14ac:dyDescent="0.2">
      <c r="A37" s="18"/>
      <c r="B37" s="48"/>
      <c r="C37" s="52"/>
      <c r="D37" s="53"/>
      <c r="E37" s="27"/>
      <c r="F37" s="27"/>
      <c r="G37" s="54"/>
      <c r="H37" s="27"/>
      <c r="I37" s="27"/>
      <c r="J37" s="54"/>
    </row>
    <row r="38" spans="1:11" ht="39.75" customHeight="1" x14ac:dyDescent="0.2">
      <c r="A38" s="18"/>
      <c r="B38" s="55" t="s">
        <v>32</v>
      </c>
      <c r="C38" s="56"/>
      <c r="D38" s="57"/>
      <c r="E38" s="37">
        <f>SUM(E39:E42)</f>
        <v>0</v>
      </c>
      <c r="F38" s="37">
        <f t="shared" ref="F38:J38" si="5">SUM(F39:F42)</f>
        <v>0</v>
      </c>
      <c r="G38" s="37">
        <f t="shared" si="5"/>
        <v>0</v>
      </c>
      <c r="H38" s="37">
        <f t="shared" si="5"/>
        <v>0</v>
      </c>
      <c r="I38" s="37">
        <f t="shared" si="5"/>
        <v>0</v>
      </c>
      <c r="J38" s="37">
        <f t="shared" si="5"/>
        <v>0</v>
      </c>
    </row>
    <row r="39" spans="1:11" ht="12" customHeight="1" x14ac:dyDescent="0.2">
      <c r="A39" s="18"/>
      <c r="B39" s="45"/>
      <c r="C39" s="25" t="s">
        <v>17</v>
      </c>
      <c r="D39" s="26"/>
      <c r="E39" s="27">
        <v>0</v>
      </c>
      <c r="F39" s="27">
        <v>0</v>
      </c>
      <c r="G39" s="27">
        <f t="shared" si="3"/>
        <v>0</v>
      </c>
      <c r="H39" s="27">
        <v>0</v>
      </c>
      <c r="I39" s="27">
        <v>0</v>
      </c>
      <c r="J39" s="27">
        <f t="shared" si="4"/>
        <v>0</v>
      </c>
    </row>
    <row r="40" spans="1:11" ht="12" customHeight="1" x14ac:dyDescent="0.2">
      <c r="A40" s="18"/>
      <c r="B40" s="45"/>
      <c r="C40" s="49" t="s">
        <v>30</v>
      </c>
      <c r="D40" s="50"/>
      <c r="E40" s="27">
        <v>0</v>
      </c>
      <c r="F40" s="27">
        <v>0</v>
      </c>
      <c r="G40" s="27">
        <f t="shared" si="3"/>
        <v>0</v>
      </c>
      <c r="H40" s="27">
        <v>0</v>
      </c>
      <c r="I40" s="27">
        <v>0</v>
      </c>
      <c r="J40" s="27">
        <f t="shared" si="4"/>
        <v>0</v>
      </c>
    </row>
    <row r="41" spans="1:11" ht="23.25" customHeight="1" x14ac:dyDescent="0.2">
      <c r="A41" s="18"/>
      <c r="B41" s="48"/>
      <c r="C41" s="25" t="s">
        <v>33</v>
      </c>
      <c r="D41" s="26"/>
      <c r="E41" s="27">
        <v>0</v>
      </c>
      <c r="F41" s="27">
        <v>0</v>
      </c>
      <c r="G41" s="27">
        <f t="shared" si="3"/>
        <v>0</v>
      </c>
      <c r="H41" s="27">
        <v>0</v>
      </c>
      <c r="I41" s="27">
        <v>0</v>
      </c>
      <c r="J41" s="27">
        <f t="shared" si="4"/>
        <v>0</v>
      </c>
    </row>
    <row r="42" spans="1:11" ht="24" customHeight="1" x14ac:dyDescent="0.2">
      <c r="A42" s="18"/>
      <c r="B42" s="48"/>
      <c r="C42" s="25" t="s">
        <v>24</v>
      </c>
      <c r="D42" s="26"/>
      <c r="E42" s="27">
        <v>0</v>
      </c>
      <c r="F42" s="27">
        <v>0</v>
      </c>
      <c r="G42" s="27">
        <f t="shared" si="3"/>
        <v>0</v>
      </c>
      <c r="H42" s="27">
        <v>0</v>
      </c>
      <c r="I42" s="27">
        <v>0</v>
      </c>
      <c r="J42" s="27">
        <f t="shared" si="4"/>
        <v>0</v>
      </c>
    </row>
    <row r="43" spans="1:11" s="63" customFormat="1" ht="12" customHeight="1" x14ac:dyDescent="0.2">
      <c r="A43" s="11"/>
      <c r="B43" s="58"/>
      <c r="C43" s="59"/>
      <c r="D43" s="60"/>
      <c r="E43" s="61"/>
      <c r="F43" s="61"/>
      <c r="G43" s="61"/>
      <c r="H43" s="61"/>
      <c r="I43" s="61"/>
      <c r="J43" s="61"/>
      <c r="K43" s="62"/>
    </row>
    <row r="44" spans="1:11" ht="12" customHeight="1" x14ac:dyDescent="0.2">
      <c r="A44" s="18"/>
      <c r="B44" s="45" t="s">
        <v>34</v>
      </c>
      <c r="C44" s="64"/>
      <c r="D44" s="53"/>
      <c r="E44" s="37">
        <f>+E45</f>
        <v>0</v>
      </c>
      <c r="F44" s="37">
        <f>+F45</f>
        <v>0</v>
      </c>
      <c r="G44" s="37">
        <f>+G45</f>
        <v>0</v>
      </c>
      <c r="H44" s="37">
        <f>+H45</f>
        <v>0</v>
      </c>
      <c r="I44" s="37">
        <f>+I45</f>
        <v>0</v>
      </c>
      <c r="J44" s="37">
        <f t="shared" si="4"/>
        <v>0</v>
      </c>
    </row>
    <row r="45" spans="1:11" ht="12" customHeight="1" x14ac:dyDescent="0.2">
      <c r="A45" s="18"/>
      <c r="B45" s="48"/>
      <c r="C45" s="25" t="s">
        <v>25</v>
      </c>
      <c r="D45" s="26"/>
      <c r="E45" s="27">
        <v>0</v>
      </c>
      <c r="F45" s="27">
        <v>0</v>
      </c>
      <c r="G45" s="27">
        <f t="shared" ref="G45" si="6">+E45+F45</f>
        <v>0</v>
      </c>
      <c r="H45" s="27">
        <v>0</v>
      </c>
      <c r="I45" s="27">
        <v>0</v>
      </c>
      <c r="J45" s="27">
        <f t="shared" si="4"/>
        <v>0</v>
      </c>
    </row>
    <row r="46" spans="1:11" ht="12" customHeight="1" x14ac:dyDescent="0.2">
      <c r="A46" s="18"/>
      <c r="B46" s="29"/>
      <c r="C46" s="30"/>
      <c r="D46" s="31"/>
      <c r="E46" s="33"/>
      <c r="F46" s="33"/>
      <c r="G46" s="33"/>
      <c r="H46" s="33"/>
      <c r="I46" s="33"/>
      <c r="J46" s="33"/>
    </row>
    <row r="47" spans="1:11" ht="12" customHeight="1" x14ac:dyDescent="0.2">
      <c r="A47" s="11"/>
      <c r="B47" s="34"/>
      <c r="C47" s="35"/>
      <c r="D47" s="65" t="s">
        <v>26</v>
      </c>
      <c r="E47" s="37">
        <f>+E29+E38+E44</f>
        <v>6403904</v>
      </c>
      <c r="F47" s="37">
        <f t="shared" ref="F47:I47" si="7">+F29+F38+F44</f>
        <v>25053809.859999999</v>
      </c>
      <c r="G47" s="37">
        <f t="shared" si="7"/>
        <v>31457713.859999999</v>
      </c>
      <c r="H47" s="37">
        <f t="shared" si="7"/>
        <v>18679052.670000002</v>
      </c>
      <c r="I47" s="37">
        <f t="shared" si="7"/>
        <v>18679052.670000002</v>
      </c>
      <c r="J47" s="66">
        <f>+J29+J38+J44</f>
        <v>12275148.67</v>
      </c>
    </row>
    <row r="48" spans="1:11" x14ac:dyDescent="0.2">
      <c r="A48" s="18"/>
      <c r="B48" s="39"/>
      <c r="C48" s="39"/>
      <c r="D48" s="39"/>
      <c r="E48" s="67"/>
      <c r="F48" s="67"/>
      <c r="G48" s="67"/>
      <c r="H48" s="41" t="s">
        <v>27</v>
      </c>
      <c r="I48" s="42"/>
      <c r="J48" s="68"/>
    </row>
    <row r="49" spans="1:10" x14ac:dyDescent="0.2">
      <c r="A49" s="18"/>
      <c r="B49" s="69"/>
      <c r="C49" s="69"/>
      <c r="D49" s="69"/>
      <c r="E49" s="69"/>
      <c r="F49" s="69"/>
      <c r="G49" s="69"/>
      <c r="H49" s="69"/>
      <c r="I49" s="69"/>
      <c r="J49" s="69"/>
    </row>
    <row r="50" spans="1:10" x14ac:dyDescent="0.2">
      <c r="B50" s="70" t="s">
        <v>35</v>
      </c>
      <c r="C50" s="70"/>
      <c r="D50" s="1"/>
      <c r="E50" s="1"/>
      <c r="F50" s="1"/>
      <c r="G50" s="1"/>
      <c r="H50" s="1"/>
      <c r="I50" s="1"/>
      <c r="J50" s="1"/>
    </row>
    <row r="51" spans="1:10" ht="12.75" x14ac:dyDescent="0.2">
      <c r="B51" s="70" t="s">
        <v>36</v>
      </c>
      <c r="C51" s="70"/>
      <c r="D51" s="1"/>
      <c r="E51" s="1"/>
      <c r="F51" s="1"/>
      <c r="G51" s="1"/>
      <c r="H51" s="1"/>
      <c r="I51" s="1"/>
      <c r="J51" s="1"/>
    </row>
    <row r="52" spans="1:10" ht="12.75" x14ac:dyDescent="0.2">
      <c r="B52" s="70" t="s">
        <v>37</v>
      </c>
      <c r="C52" s="70"/>
      <c r="D52" s="1"/>
      <c r="E52" s="1"/>
      <c r="F52" s="1"/>
      <c r="G52" s="1"/>
      <c r="H52" s="1"/>
      <c r="I52" s="1"/>
      <c r="J52" s="1"/>
    </row>
    <row r="53" spans="1:10" x14ac:dyDescent="0.2">
      <c r="B53" s="70" t="s">
        <v>38</v>
      </c>
      <c r="C53" s="71"/>
      <c r="H53" s="72"/>
    </row>
  </sheetData>
  <mergeCells count="38">
    <mergeCell ref="B49:J49"/>
    <mergeCell ref="C40:D40"/>
    <mergeCell ref="C41:D41"/>
    <mergeCell ref="C42:D42"/>
    <mergeCell ref="C45:D45"/>
    <mergeCell ref="J47:J48"/>
    <mergeCell ref="H48:I48"/>
    <mergeCell ref="C33:D33"/>
    <mergeCell ref="C34:D34"/>
    <mergeCell ref="C35:D35"/>
    <mergeCell ref="C36:D36"/>
    <mergeCell ref="B38:D38"/>
    <mergeCell ref="C39:D39"/>
    <mergeCell ref="B25:D27"/>
    <mergeCell ref="E25:I25"/>
    <mergeCell ref="J25:J26"/>
    <mergeCell ref="C30:D30"/>
    <mergeCell ref="C31:D31"/>
    <mergeCell ref="C32:D32"/>
    <mergeCell ref="B17:D17"/>
    <mergeCell ref="B18:D18"/>
    <mergeCell ref="B19:D19"/>
    <mergeCell ref="B20:D20"/>
    <mergeCell ref="J22:J23"/>
    <mergeCell ref="H23:I23"/>
    <mergeCell ref="B11:D11"/>
    <mergeCell ref="B12:D12"/>
    <mergeCell ref="B13:D13"/>
    <mergeCell ref="B14:D14"/>
    <mergeCell ref="B15:D15"/>
    <mergeCell ref="B16:D16"/>
    <mergeCell ref="B2:J2"/>
    <mergeCell ref="B3:J3"/>
    <mergeCell ref="B4:J4"/>
    <mergeCell ref="B5:J5"/>
    <mergeCell ref="B7:D9"/>
    <mergeCell ref="E7:I7"/>
    <mergeCell ref="J7:J8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P.Ingresos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2019-10-10T19:02:28Z</dcterms:created>
  <dcterms:modified xsi:type="dcterms:W3CDTF">2019-10-10T19:03:12Z</dcterms:modified>
</cp:coreProperties>
</file>