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25" windowWidth="28020" windowHeight="16380" activeTab="3"/>
  </bookViews>
  <sheets>
    <sheet name="Fin" sheetId="1" r:id="rId1"/>
    <sheet name="Proposito" sheetId="4" r:id="rId2"/>
    <sheet name="C 1" sheetId="5" r:id="rId3"/>
    <sheet name="C 2" sheetId="6" r:id="rId4"/>
    <sheet name="C 3" sheetId="7" r:id="rId5"/>
    <sheet name="C 4" sheetId="8" r:id="rId6"/>
    <sheet name="A 1 C 1" sheetId="9" r:id="rId7"/>
    <sheet name="A 2 C 1" sheetId="10" r:id="rId8"/>
    <sheet name="A 1 C 2" sheetId="11" r:id="rId9"/>
    <sheet name="A 1 C 3" sheetId="12" r:id="rId10"/>
    <sheet name="A 2 C 3" sheetId="13" r:id="rId11"/>
    <sheet name="A 1 C 4" sheetId="14" r:id="rId12"/>
    <sheet name="A 2 C 4" sheetId="15" r:id="rId13"/>
    <sheet name="Datos " sheetId="3" state="hidden" r:id="rId14"/>
  </sheets>
  <definedNames>
    <definedName name="_xlchart.v1.0" hidden="1">'Datos '!$D$62:$E$62</definedName>
    <definedName name="_xlchart.v1.1" hidden="1">'Datos '!$D$65:$E$65</definedName>
    <definedName name="_xlchart.v1.2" hidden="1">'Datos '!$D$62:$E$62</definedName>
    <definedName name="_xlchart.v1.3" hidden="1">'Datos '!$D$64:$E$64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3" l="1"/>
  <c r="B51" i="3"/>
  <c r="B34" i="3"/>
  <c r="C3" i="3" l="1"/>
  <c r="C64" i="3" l="1"/>
  <c r="B35" i="3"/>
  <c r="C4" i="3" l="1"/>
  <c r="D65" i="3" l="1"/>
  <c r="C65" i="3"/>
  <c r="B36" i="3"/>
  <c r="B29" i="3"/>
  <c r="B11" i="3"/>
  <c r="C5" i="3" l="1"/>
</calcChain>
</file>

<file path=xl/sharedStrings.xml><?xml version="1.0" encoding="utf-8"?>
<sst xmlns="http://schemas.openxmlformats.org/spreadsheetml/2006/main" count="640" uniqueCount="172">
  <si>
    <t>MATRIZ DE INDICADORES PARA RESULTADOS</t>
  </si>
  <si>
    <t>FORTALECIMIENTO, DESARROLLO Y PROMOCIÓN DE LA CIENCIA, LA TECNOLOGÍA Y LA INNOVACIÓN</t>
  </si>
  <si>
    <t xml:space="preserve">FIN </t>
  </si>
  <si>
    <t xml:space="preserve">ENTIDAD </t>
  </si>
  <si>
    <t xml:space="preserve">ALINEACIÓN </t>
  </si>
  <si>
    <t xml:space="preserve">PLAN ESTATAL DE DESARROLLO </t>
  </si>
  <si>
    <t>MISIÓN DE LA ENTIDAD</t>
  </si>
  <si>
    <t>VISIÓN DE LA ENTIDAD</t>
  </si>
  <si>
    <t>EJE RECTOR</t>
  </si>
  <si>
    <t xml:space="preserve">OBJETIVO </t>
  </si>
  <si>
    <t xml:space="preserve">Consejo de Ciencia y Tecnología del Estado de Durango </t>
  </si>
  <si>
    <t>Somos una institución que busca coordinar a los actores involucrados en el sistema de ciencia y tecnología del estado, impulsando acciones que generen conocimiento, propicien el aprendizaje y la investigación científica, el desarrollo tecnológico y la innovación, para crear una nueva cultura científica en la sociedad, el incremento de recursos humanos de alto nivel y el fortalecimiento de la infraestructura científica y tecnológica, para la solución de problemáticas de desarrollo social, económico, tecnológico y de medio ambiente, con el fin de lograr mayor riqueza y un mejor bienestar social en el Estado.</t>
  </si>
  <si>
    <t>Ser una institución rectora de la política de ciencia y tecnología, que propicia el aprovechamiento de la riqueza natural, económica y social, así como los talentos y capacidades de sus recursos humanos de alto nivel, lo que se traduce en una economía ompetitiva, lo cual permite transferir y generar valor agregado en los sectores productivos en cada una de sus regiones, impulsando su crecimiento de manera sostenida. Ello permitirá transformar sus sectores estratégicos altamente competitivos; a través del aprendizaje se transita hacia una sociedad del conocimiento, logrando sinergias y cooperación de todos los actores que contribuyen al desarrollo científico y tecnológico de Durango. Como estrategia se utiliza a la innovación como detonador de crecimiento y competitividad, logrando así, un mayor bienestar y desarrollo para los Duranguenses.</t>
  </si>
  <si>
    <t>2. Gobierno con Sentido Humano y Social</t>
  </si>
  <si>
    <t>Impulsar la ciencia, tecnología e innovación como palanca para el desarrollo económico y el bienestar social</t>
  </si>
  <si>
    <t>Contribuir al crecimiento económico del estado y el bienestar de los duranguenses mediante el impulso de la ciencia, tecnología e innovación</t>
  </si>
  <si>
    <t xml:space="preserve">RESULTADOS OBTENIDOS: </t>
  </si>
  <si>
    <t>PERIODO</t>
  </si>
  <si>
    <t xml:space="preserve">MUNICIPIOS ATENDIDOS </t>
  </si>
  <si>
    <t xml:space="preserve">Primer Trimestre </t>
  </si>
  <si>
    <t>Cobertura de ciencia y tecnología e innovación</t>
  </si>
  <si>
    <t xml:space="preserve">INDICADOR DE RESULTADOS: Tasa de variación de cobertura de ciencia y tecnología e innovación </t>
  </si>
  <si>
    <t xml:space="preserve">Nivel: </t>
  </si>
  <si>
    <t xml:space="preserve">Tipo de Indicador: </t>
  </si>
  <si>
    <t xml:space="preserve">Dimensión a Medir: </t>
  </si>
  <si>
    <t xml:space="preserve">Fórmula: </t>
  </si>
  <si>
    <t xml:space="preserve">Unidad de Medida: </t>
  </si>
  <si>
    <t xml:space="preserve">Frecuencia de Medición: </t>
  </si>
  <si>
    <t>Fin</t>
  </si>
  <si>
    <t>Estratégico</t>
  </si>
  <si>
    <t>Eficacia</t>
  </si>
  <si>
    <t>[(Municipios atendidos durante el periodo / Municipios atendidos durante el periodo anterior) -1] * 100</t>
  </si>
  <si>
    <t xml:space="preserve">Porcentaje </t>
  </si>
  <si>
    <t xml:space="preserve">Anual </t>
  </si>
  <si>
    <t xml:space="preserve">Fin </t>
  </si>
  <si>
    <t xml:space="preserve">Municipios Atendidos </t>
  </si>
  <si>
    <t>Municipios No Atendidos</t>
  </si>
  <si>
    <t xml:space="preserve">Municipios atendidos durante el Periodo </t>
  </si>
  <si>
    <t>PROPÓSITO</t>
  </si>
  <si>
    <t>Los estudiantes de educación básica, media superior, superior, posgrado, investigadores y empresarios, incrementan su capacidad de aplicación de la ciencia, tecnología e innovación</t>
  </si>
  <si>
    <t>Población Atendida</t>
  </si>
  <si>
    <t>POBLACIÓN ATENDIDA</t>
  </si>
  <si>
    <t xml:space="preserve">Propósito </t>
  </si>
  <si>
    <t>Propósito</t>
  </si>
  <si>
    <t>(Población atendida / Población atendida en el periodo anterior) * 100</t>
  </si>
  <si>
    <t>INDICADOR DE RESULTADOS: Porcentaje de población atendida</t>
  </si>
  <si>
    <t xml:space="preserve">Población Atendida en el Periodo Anterior </t>
  </si>
  <si>
    <t>COMPONENTE</t>
  </si>
  <si>
    <t>Redes de investigación científica y tecnológica conformadas</t>
  </si>
  <si>
    <t>Proyectos desarrollados</t>
  </si>
  <si>
    <t>PROYECTOS DESARROLLADOS</t>
  </si>
  <si>
    <t>INDICADOR DE RESULTADOS: Promedio de proyectos desarrollados</t>
  </si>
  <si>
    <t>Componente</t>
  </si>
  <si>
    <t>Gestión</t>
  </si>
  <si>
    <t>Eficiencia</t>
  </si>
  <si>
    <t>Proyectos apoyados / Convocatorias efectivamente emitidas</t>
  </si>
  <si>
    <t>Promedio</t>
  </si>
  <si>
    <t xml:space="preserve">Semestral </t>
  </si>
  <si>
    <t>Posgrados inscritos en al Padrón Nacional de Posgrados de Calidad PNPC incrementados</t>
  </si>
  <si>
    <t>Investigadores Adscritos al S.N.I.</t>
  </si>
  <si>
    <t>No. INVESTIGADORES</t>
  </si>
  <si>
    <t>INDICADOR DE RESULTADOS: Tasa de variación de investigadores</t>
  </si>
  <si>
    <t>[(Número de investigadores adscritos durante el periodo / Npumero de investigadores adscritos en el periodo anterior) -1] *100</t>
  </si>
  <si>
    <t xml:space="preserve">Gestión </t>
  </si>
  <si>
    <t>Componente 1</t>
  </si>
  <si>
    <t>Investigadores del Periodo</t>
  </si>
  <si>
    <t>Investigadores del Periodo Anterior</t>
  </si>
  <si>
    <t xml:space="preserve">Meta de Variación </t>
  </si>
  <si>
    <t xml:space="preserve">Variación Anterior </t>
  </si>
  <si>
    <t xml:space="preserve">Miembros del Sistema Nacional de Investigadores </t>
  </si>
  <si>
    <t>Programas de promoción de ciencia, tecnología e innovación implementados</t>
  </si>
  <si>
    <t>Población atendida</t>
  </si>
  <si>
    <t>Componente 3</t>
  </si>
  <si>
    <t>Componente 2</t>
  </si>
  <si>
    <t xml:space="preserve">Población Atendida </t>
  </si>
  <si>
    <t>INDICADOR DE RESULTADOS: Tasa de variación de población atendida</t>
  </si>
  <si>
    <t>[(Población atendida durante el periodo / Población atendida en el periodo anterior) -1] *100</t>
  </si>
  <si>
    <t>Población Atendida Mediante Programas de Promoción</t>
  </si>
  <si>
    <t>Cultura de investigación y desarrollo en el sector privado fomentado</t>
  </si>
  <si>
    <t>Participantes</t>
  </si>
  <si>
    <t>INDICADOR DE RESULTADOS: Tasa de variación de participantes</t>
  </si>
  <si>
    <t>[(Participantes durante el periodo / Participantes del periodo anterior) -1] *100</t>
  </si>
  <si>
    <t>Componente 4</t>
  </si>
  <si>
    <t xml:space="preserve">Participantes en las Actividades durante el Periodo </t>
  </si>
  <si>
    <t>Participantes en las Actividades durante el Periodo Anterior</t>
  </si>
  <si>
    <t>Actividades del Periodo</t>
  </si>
  <si>
    <t>Actividades Periodo Anterior</t>
  </si>
  <si>
    <t>Participación durante el Periodo</t>
  </si>
  <si>
    <t xml:space="preserve">ACTIVIDAD </t>
  </si>
  <si>
    <t>Otorgamiento de apoyos para proyectos de investigación aplicada</t>
  </si>
  <si>
    <t xml:space="preserve">Proyectos por Apoyo Otorgado </t>
  </si>
  <si>
    <t xml:space="preserve">APOYO </t>
  </si>
  <si>
    <t>PROYECTOS</t>
  </si>
  <si>
    <t>No Aplica</t>
  </si>
  <si>
    <t xml:space="preserve">INDICADOR DE RESULTADOS: Porcentaje de proyectos incrementados de acuerdo al apoyo otorgado </t>
  </si>
  <si>
    <t>Actividad</t>
  </si>
  <si>
    <t>Economía</t>
  </si>
  <si>
    <t>(Proyectos durante el periodo / Proyectos durante el periodo anterior) *100</t>
  </si>
  <si>
    <t>Actividad 1 C1</t>
  </si>
  <si>
    <t>Actividad 2 C1</t>
  </si>
  <si>
    <t>ACTIVIDAD</t>
  </si>
  <si>
    <t>Otorgamiento de becas para la formación de capital humano de alto nivel en el extranjero, en programas académicos de demanda prioritaria para el Estado</t>
  </si>
  <si>
    <t xml:space="preserve">Becas al extranjero </t>
  </si>
  <si>
    <t xml:space="preserve">BECAS OTORGADAS </t>
  </si>
  <si>
    <t xml:space="preserve">INDICADOR DE RESULTADOS: Porcentaje de becas al extranjero </t>
  </si>
  <si>
    <t>(Becas otorgadas / Becas posibles) *100</t>
  </si>
  <si>
    <t>Apoyo en la formación de recursos humanos especializados en ciencia, tecnología e innovación</t>
  </si>
  <si>
    <t>Recursos humanos formados</t>
  </si>
  <si>
    <t xml:space="preserve">ASISTENTES </t>
  </si>
  <si>
    <t>INDICADOR DE RESULTADOS: Porcentaje de recursos humanos especializados formados</t>
  </si>
  <si>
    <t>(Recursos humanos formados / Recursos humanos formados en el periodo anterior) *100</t>
  </si>
  <si>
    <t>Entrega de apoyos
institucionales para actividades científicas o académicas nacionales e internacionales</t>
  </si>
  <si>
    <t xml:space="preserve">Apoyos Otorgados </t>
  </si>
  <si>
    <t xml:space="preserve">APOYOS OTORGADOS </t>
  </si>
  <si>
    <t>Semestral</t>
  </si>
  <si>
    <t>[(Apoyos otorgados durante el periodo / Apoyos otorgados en el periodo anterior) -1] *100</t>
  </si>
  <si>
    <t>Actividad 1 C2</t>
  </si>
  <si>
    <t>Actividad 1 C3</t>
  </si>
  <si>
    <t>Apoyos Otorgados durante el Periodo</t>
  </si>
  <si>
    <t>Apoyos otorgados durante el Periodo Anterior</t>
  </si>
  <si>
    <t>Apoyos Otorgados</t>
  </si>
  <si>
    <t>INDICADOR DE RESULTADOS: Tasa de variación de apoyos otorgados</t>
  </si>
  <si>
    <t>Promoción de la ciencia, la tecnología y la innovación en el Estado</t>
  </si>
  <si>
    <t xml:space="preserve">Cobertura de programas de promoción </t>
  </si>
  <si>
    <t>MUNICIPIOS ATENDIDOS</t>
  </si>
  <si>
    <t xml:space="preserve">INDICADOR DE RESULTADOS: Tasa de variación de cobertura de promoción </t>
  </si>
  <si>
    <t>BENEFICIARIOS</t>
  </si>
  <si>
    <t>Actividad 2 C3</t>
  </si>
  <si>
    <t xml:space="preserve">Municipios con Cobertura </t>
  </si>
  <si>
    <t xml:space="preserve">Municipios sin Cobertura </t>
  </si>
  <si>
    <t>[(Beneficiarios en el periodo / Beneficiarios en el periodo anterior) -1] *100</t>
  </si>
  <si>
    <t>Beneficiarios Periodo</t>
  </si>
  <si>
    <t>Beneficiarios Periodo Anterior</t>
  </si>
  <si>
    <t>Fortalecimiento de la vinculación academia - empresa</t>
  </si>
  <si>
    <t>Convenios establecidos</t>
  </si>
  <si>
    <t>CONVENIOS ESTABLECIDOS</t>
  </si>
  <si>
    <t>ACTIVIDADES</t>
  </si>
  <si>
    <t xml:space="preserve">INDICADOR DE RESULTADOS: Número de convenios de colaboración entre empresas y sector académico, social o gubernamental </t>
  </si>
  <si>
    <t>Convenios / Actividades</t>
  </si>
  <si>
    <t xml:space="preserve">Absoluta </t>
  </si>
  <si>
    <t>INDICADOR DE RESULTADOS: Porcentaje de proyectos de innovación apoyados</t>
  </si>
  <si>
    <t>(Proyectos apoyados / Propuestas presentadas) *100</t>
  </si>
  <si>
    <t>Porcentaje</t>
  </si>
  <si>
    <t>Anual</t>
  </si>
  <si>
    <t>Otorgamiento de apoyos para proyectos</t>
  </si>
  <si>
    <t>PROYECTOS APOYADOS</t>
  </si>
  <si>
    <t>PROPUESTAS PRESENTADAS</t>
  </si>
  <si>
    <t>Segundo Trimestre</t>
  </si>
  <si>
    <t>1er</t>
  </si>
  <si>
    <t>2do</t>
  </si>
  <si>
    <t>1er Foro y Ap</t>
  </si>
  <si>
    <t>Dato Actualizado</t>
  </si>
  <si>
    <t>12014*</t>
  </si>
  <si>
    <t>*Dato Actualizado</t>
  </si>
  <si>
    <t xml:space="preserve">Segundo Trimestre </t>
  </si>
  <si>
    <t>10163*</t>
  </si>
  <si>
    <t>* Dato Actualizado</t>
  </si>
  <si>
    <t xml:space="preserve">Taller de Innovación </t>
  </si>
  <si>
    <t>Actividades</t>
  </si>
  <si>
    <t>* Datos Actualizados</t>
  </si>
  <si>
    <t xml:space="preserve">3er </t>
  </si>
  <si>
    <t xml:space="preserve">Tercer Trimestre </t>
  </si>
  <si>
    <t>Tercer Trimestre</t>
  </si>
  <si>
    <t xml:space="preserve">2do </t>
  </si>
  <si>
    <t xml:space="preserve">Becas Otorgadas </t>
  </si>
  <si>
    <t xml:space="preserve">Solicitudes Presentadas </t>
  </si>
  <si>
    <t>Solicitudes Completas</t>
  </si>
  <si>
    <t>3er</t>
  </si>
  <si>
    <t>Taller de Mezquite (2 Sedes)</t>
  </si>
  <si>
    <t>Actividad 1 C4</t>
  </si>
  <si>
    <t xml:space="preserve">Instituciones </t>
  </si>
  <si>
    <t xml:space="preserve">Convenios Formalizados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</si>
</sst>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CECFF"/>
        <bgColor indexed="64"/>
      </patternFill>
    </fill>
  </fills>
  <borders count="46">
    <border>
      <left/>
      <right/>
      <top/>
      <bottom/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/>
      <diagonal/>
    </border>
    <border>
      <left/>
      <right style="thick">
        <color theme="1" tint="0.34998626667073579"/>
      </right>
      <top/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ck">
        <color theme="1" tint="0.34998626667073579"/>
      </right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1" tint="0.34998626667073579"/>
      </right>
      <top style="medium">
        <color theme="1" tint="0.34998626667073579"/>
      </top>
      <bottom/>
      <diagonal/>
    </border>
    <border>
      <left style="thick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thick">
        <color theme="1" tint="0.34998626667073579"/>
      </right>
      <top style="medium">
        <color theme="1" tint="0.34998626667073579"/>
      </top>
      <bottom/>
      <diagonal/>
    </border>
    <border>
      <left style="thick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ck">
        <color theme="1" tint="0.34998626667073579"/>
      </right>
      <top/>
      <bottom/>
      <diagonal/>
    </border>
    <border>
      <left style="thick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ck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ck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ck">
        <color theme="1" tint="0.34998626667073579"/>
      </left>
      <right style="medium">
        <color theme="1" tint="0.34998626667073579"/>
      </right>
      <top/>
      <bottom/>
      <diagonal/>
    </border>
    <border>
      <left style="thick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9" xfId="0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1" fillId="0" borderId="3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9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F92"/>
      <color rgb="FFCC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'Datos '!$B$2:$C$2</c:f>
              <c:strCache>
                <c:ptCount val="2"/>
                <c:pt idx="0">
                  <c:v>Municipios Atendidos </c:v>
                </c:pt>
                <c:pt idx="1">
                  <c:v>Municipios No Atendidos</c:v>
                </c:pt>
              </c:strCache>
            </c:strRef>
          </c:cat>
          <c:val>
            <c:numRef>
              <c:f>'Datos '!$B$3:$C$3</c:f>
              <c:numCache>
                <c:formatCode>General</c:formatCode>
                <c:ptCount val="2"/>
                <c:pt idx="0">
                  <c:v>11</c:v>
                </c:pt>
                <c:pt idx="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C1-B84F-86C9-C0B096CFF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'Datos '!$B$69</c:f>
              <c:strCache>
                <c:ptCount val="1"/>
                <c:pt idx="0">
                  <c:v>Convenios Formalizados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s-MX"/>
                      <a:t>Tercer Trimestre 
50%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"/>
              <c:pt idx="0">
                <c:v>Segundo Trimestre</c:v>
              </c:pt>
            </c:strLit>
          </c:cat>
          <c:val>
            <c:numRef>
              <c:f>'Datos '!$B$70:$B$71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3.6213988416819339E-2"/>
                  <c:y val="2.500000820210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54-984B-97A7-8B4ADC0695E3}"/>
                </c:ext>
              </c:extLst>
            </c:dLbl>
            <c:dLbl>
              <c:idx val="1"/>
              <c:layout>
                <c:manualLayout>
                  <c:x val="4.1433812263197596E-2"/>
                  <c:y val="-3.971759379322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4-984B-97A7-8B4ADC0695E3}"/>
                </c:ext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'!$B$8:$C$8</c:f>
              <c:strCache>
                <c:ptCount val="2"/>
                <c:pt idx="0">
                  <c:v>Población Atendida</c:v>
                </c:pt>
                <c:pt idx="1">
                  <c:v>Población Atendida en el Periodo Anterior </c:v>
                </c:pt>
              </c:strCache>
            </c:strRef>
          </c:cat>
          <c:val>
            <c:numRef>
              <c:f>'Datos '!$B$9:$C$9</c:f>
              <c:numCache>
                <c:formatCode>General</c:formatCode>
                <c:ptCount val="2"/>
                <c:pt idx="0">
                  <c:v>5889</c:v>
                </c:pt>
                <c:pt idx="1">
                  <c:v>2534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54-984B-97A7-8B4ADC06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72864"/>
        <c:axId val="129574400"/>
      </c:areaChart>
      <c:catAx>
        <c:axId val="12957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574400"/>
        <c:crosses val="autoZero"/>
        <c:auto val="1"/>
        <c:lblAlgn val="ctr"/>
        <c:lblOffset val="100"/>
        <c:noMultiLvlLbl val="0"/>
      </c:catAx>
      <c:valAx>
        <c:axId val="12957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572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cat>
            <c:strRef>
              <c:f>'Datos '!$B$18:$E$18</c:f>
              <c:strCache>
                <c:ptCount val="4"/>
                <c:pt idx="0">
                  <c:v>Investigadores del Periodo</c:v>
                </c:pt>
                <c:pt idx="1">
                  <c:v>Investigadores del Periodo Anterior</c:v>
                </c:pt>
                <c:pt idx="2">
                  <c:v>Meta de Variación </c:v>
                </c:pt>
                <c:pt idx="3">
                  <c:v>Variación Anterior </c:v>
                </c:pt>
              </c:strCache>
            </c:strRef>
          </c:cat>
          <c:val>
            <c:numRef>
              <c:f>'Datos '!$B$19:$E$19</c:f>
              <c:numCache>
                <c:formatCode>General</c:formatCode>
                <c:ptCount val="4"/>
                <c:pt idx="0">
                  <c:v>224</c:v>
                </c:pt>
                <c:pt idx="1">
                  <c:v>185</c:v>
                </c:pt>
                <c:pt idx="2" formatCode="0%">
                  <c:v>0.15</c:v>
                </c:pt>
                <c:pt idx="3" formatCode="0%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E2-2D47-9EDA-7DFA8FEA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/>
      </c:of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'Datos '!$B$26:$C$26</c:f>
              <c:strCache>
                <c:ptCount val="2"/>
                <c:pt idx="0">
                  <c:v>Población Atendida </c:v>
                </c:pt>
                <c:pt idx="1">
                  <c:v>Población Atendida en el Periodo Anterior </c:v>
                </c:pt>
              </c:strCache>
            </c:strRef>
          </c:cat>
          <c:val>
            <c:numRef>
              <c:f>'Datos '!$B$27:$C$27</c:f>
              <c:numCache>
                <c:formatCode>General</c:formatCode>
                <c:ptCount val="2"/>
                <c:pt idx="0">
                  <c:v>5585</c:v>
                </c:pt>
                <c:pt idx="1">
                  <c:v>4070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2B-0D41-B678-78EF67F8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cat>
            <c:strRef>
              <c:f>'Datos '!$B$33:$E$33</c:f>
              <c:strCache>
                <c:ptCount val="4"/>
                <c:pt idx="0">
                  <c:v>Participantes en las Actividades durante el Periodo </c:v>
                </c:pt>
                <c:pt idx="1">
                  <c:v>Participantes en las Actividades durante el Periodo Anterior</c:v>
                </c:pt>
                <c:pt idx="2">
                  <c:v>Actividades del Periodo</c:v>
                </c:pt>
                <c:pt idx="3">
                  <c:v>Actividades Periodo Anterior</c:v>
                </c:pt>
              </c:strCache>
            </c:strRef>
          </c:cat>
          <c:val>
            <c:numRef>
              <c:f>'Datos '!$B$34:$E$34</c:f>
              <c:numCache>
                <c:formatCode>General</c:formatCode>
                <c:ptCount val="4"/>
                <c:pt idx="0">
                  <c:v>342</c:v>
                </c:pt>
                <c:pt idx="1">
                  <c:v>317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1B-5349-8625-99DE57B0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/>
      </c:of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Relación de Becas al Extranjero Otorgadas </a:t>
            </a:r>
          </a:p>
        </c:rich>
      </c:tx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Becas</c:v>
          </c:tx>
          <c:invertIfNegative val="0"/>
          <c:cat>
            <c:strRef>
              <c:f>'Datos '!$B$44:$C$44</c:f>
              <c:strCache>
                <c:ptCount val="2"/>
                <c:pt idx="0">
                  <c:v>Becas Otorgadas </c:v>
                </c:pt>
                <c:pt idx="1">
                  <c:v>Solicitudes Completas</c:v>
                </c:pt>
              </c:strCache>
            </c:strRef>
          </c:cat>
          <c:val>
            <c:numRef>
              <c:f>'Datos '!$B$45:$C$45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31072768"/>
        <c:axId val="129453056"/>
        <c:axId val="0"/>
      </c:bar3DChart>
      <c:valAx>
        <c:axId val="129453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072768"/>
        <c:crosses val="autoZero"/>
        <c:crossBetween val="between"/>
      </c:valAx>
      <c:catAx>
        <c:axId val="131072768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2945305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Participantes en Actividades de Vinculación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'Datos '!$B$50:$C$50</c:f>
              <c:strCache>
                <c:ptCount val="2"/>
                <c:pt idx="0">
                  <c:v>Participantes</c:v>
                </c:pt>
                <c:pt idx="1">
                  <c:v>Actividades</c:v>
                </c:pt>
              </c:strCache>
            </c:strRef>
          </c:cat>
          <c:val>
            <c:numRef>
              <c:f>'Datos '!$B$51:$C$51</c:f>
              <c:numCache>
                <c:formatCode>General</c:formatCode>
                <c:ptCount val="2"/>
                <c:pt idx="0">
                  <c:v>117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EF-6440-A827-F01E42842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131648"/>
        <c:axId val="131137536"/>
        <c:axId val="0"/>
      </c:bar3DChart>
      <c:catAx>
        <c:axId val="13113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137536"/>
        <c:crosses val="autoZero"/>
        <c:auto val="1"/>
        <c:lblAlgn val="ctr"/>
        <c:lblOffset val="100"/>
        <c:noMultiLvlLbl val="0"/>
      </c:catAx>
      <c:valAx>
        <c:axId val="13113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13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'Datos '!$B$55:$C$55</c:f>
              <c:strCache>
                <c:ptCount val="2"/>
                <c:pt idx="0">
                  <c:v>Apoyos Otorgados durante el Periodo</c:v>
                </c:pt>
                <c:pt idx="1">
                  <c:v>Apoyos otorgados durante el Periodo Anterior</c:v>
                </c:pt>
              </c:strCache>
            </c:strRef>
          </c:cat>
          <c:val>
            <c:numRef>
              <c:f>'Datos '!$B$56:$C$56</c:f>
              <c:numCache>
                <c:formatCode>General</c:formatCode>
                <c:ptCount val="2"/>
                <c:pt idx="0">
                  <c:v>79</c:v>
                </c:pt>
                <c:pt idx="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C3-FB45-B420-ABD49C238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cat>
            <c:strRef>
              <c:f>'Datos '!$D$62:$E$62</c:f>
              <c:strCache>
                <c:ptCount val="2"/>
                <c:pt idx="0">
                  <c:v>Beneficiarios Periodo</c:v>
                </c:pt>
                <c:pt idx="1">
                  <c:v>Beneficiarios Periodo Anterior</c:v>
                </c:pt>
              </c:strCache>
            </c:strRef>
          </c:cat>
          <c:val>
            <c:numRef>
              <c:f>'Datos '!$D$63:$E$63</c:f>
              <c:numCache>
                <c:formatCode>General</c:formatCode>
                <c:ptCount val="2"/>
                <c:pt idx="0">
                  <c:v>5250</c:v>
                </c:pt>
                <c:pt idx="1">
                  <c:v>2204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81-3343-A17D-B1A0E5E62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29728"/>
        <c:axId val="129327872"/>
      </c:areaChart>
      <c:catAx>
        <c:axId val="131529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327872"/>
        <c:crosses val="autoZero"/>
        <c:auto val="1"/>
        <c:lblAlgn val="ctr"/>
        <c:lblOffset val="100"/>
        <c:noMultiLvlLbl val="0"/>
      </c:catAx>
      <c:valAx>
        <c:axId val="1293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52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155865</xdr:colOff>
      <xdr:row>42</xdr:row>
      <xdr:rowOff>5196</xdr:rowOff>
    </xdr:from>
    <xdr:to>
      <xdr:col>7</xdr:col>
      <xdr:colOff>658092</xdr:colOff>
      <xdr:row>56</xdr:row>
      <xdr:rowOff>81396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8658</xdr:colOff>
      <xdr:row>41</xdr:row>
      <xdr:rowOff>17319</xdr:rowOff>
    </xdr:from>
    <xdr:to>
      <xdr:col>8</xdr:col>
      <xdr:colOff>320386</xdr:colOff>
      <xdr:row>57</xdr:row>
      <xdr:rowOff>112568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25977</xdr:colOff>
      <xdr:row>41</xdr:row>
      <xdr:rowOff>77933</xdr:rowOff>
    </xdr:from>
    <xdr:to>
      <xdr:col>7</xdr:col>
      <xdr:colOff>779318</xdr:colOff>
      <xdr:row>56</xdr:row>
      <xdr:rowOff>181841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254577</xdr:colOff>
      <xdr:row>41</xdr:row>
      <xdr:rowOff>85553</xdr:rowOff>
    </xdr:from>
    <xdr:to>
      <xdr:col>8</xdr:col>
      <xdr:colOff>200198</xdr:colOff>
      <xdr:row>56</xdr:row>
      <xdr:rowOff>189461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25977</xdr:colOff>
      <xdr:row>41</xdr:row>
      <xdr:rowOff>77933</xdr:rowOff>
    </xdr:from>
    <xdr:to>
      <xdr:col>7</xdr:col>
      <xdr:colOff>779318</xdr:colOff>
      <xdr:row>56</xdr:row>
      <xdr:rowOff>181841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43295</xdr:colOff>
      <xdr:row>40</xdr:row>
      <xdr:rowOff>8661</xdr:rowOff>
    </xdr:from>
    <xdr:to>
      <xdr:col>7</xdr:col>
      <xdr:colOff>796636</xdr:colOff>
      <xdr:row>56</xdr:row>
      <xdr:rowOff>17319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684068</xdr:colOff>
      <xdr:row>41</xdr:row>
      <xdr:rowOff>25979</xdr:rowOff>
    </xdr:from>
    <xdr:to>
      <xdr:col>8</xdr:col>
      <xdr:colOff>372340</xdr:colOff>
      <xdr:row>57</xdr:row>
      <xdr:rowOff>112569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715819</xdr:colOff>
      <xdr:row>41</xdr:row>
      <xdr:rowOff>163945</xdr:rowOff>
    </xdr:from>
    <xdr:to>
      <xdr:col>8</xdr:col>
      <xdr:colOff>588818</xdr:colOff>
      <xdr:row>57</xdr:row>
      <xdr:rowOff>173182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A1F5DBF-66C7-0F4C-9A1E-0DA0B2D23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43295</xdr:colOff>
      <xdr:row>41</xdr:row>
      <xdr:rowOff>8661</xdr:rowOff>
    </xdr:from>
    <xdr:to>
      <xdr:col>7</xdr:col>
      <xdr:colOff>796636</xdr:colOff>
      <xdr:row>57</xdr:row>
      <xdr:rowOff>17319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181842</xdr:colOff>
      <xdr:row>41</xdr:row>
      <xdr:rowOff>112570</xdr:rowOff>
    </xdr:from>
    <xdr:to>
      <xdr:col>7</xdr:col>
      <xdr:colOff>675409</xdr:colOff>
      <xdr:row>57</xdr:row>
      <xdr:rowOff>103910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Layout" zoomScale="110" zoomScaleNormal="150" zoomScalePageLayoutView="110" workbookViewId="0">
      <selection activeCell="F23" sqref="F23:G2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2</v>
      </c>
      <c r="B3" s="26" t="s">
        <v>15</v>
      </c>
      <c r="C3" s="27"/>
      <c r="D3" s="27"/>
      <c r="E3" s="28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29"/>
      <c r="C4" s="30"/>
      <c r="D4" s="30"/>
      <c r="E4" s="31"/>
      <c r="F4" s="36"/>
      <c r="G4" s="40"/>
      <c r="H4" s="40"/>
      <c r="I4" s="40"/>
      <c r="J4" s="41"/>
    </row>
    <row r="5" spans="1:10" ht="15.75" thickBot="1" x14ac:dyDescent="0.3">
      <c r="A5" s="25"/>
      <c r="B5" s="32"/>
      <c r="C5" s="33"/>
      <c r="D5" s="33"/>
      <c r="E5" s="34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75" thickBot="1" x14ac:dyDescent="0.3">
      <c r="C19" s="48" t="s">
        <v>20</v>
      </c>
      <c r="D19" s="49"/>
      <c r="E19" s="49"/>
      <c r="F19" s="49"/>
      <c r="G19" s="49"/>
      <c r="H19" s="50"/>
    </row>
    <row r="20" spans="1:10" x14ac:dyDescent="0.2">
      <c r="C20" s="1"/>
      <c r="D20" s="46" t="s">
        <v>17</v>
      </c>
      <c r="E20" s="46"/>
      <c r="F20" s="46" t="s">
        <v>18</v>
      </c>
      <c r="G20" s="46"/>
      <c r="H20" s="2"/>
    </row>
    <row r="21" spans="1:10" x14ac:dyDescent="0.2">
      <c r="C21" s="1"/>
      <c r="D21" s="46" t="s">
        <v>19</v>
      </c>
      <c r="E21" s="46"/>
      <c r="F21" s="44">
        <v>5</v>
      </c>
      <c r="G21" s="44"/>
      <c r="H21" s="2"/>
    </row>
    <row r="22" spans="1:10" x14ac:dyDescent="0.2">
      <c r="C22" s="1"/>
      <c r="D22" s="46" t="s">
        <v>147</v>
      </c>
      <c r="E22" s="46"/>
      <c r="F22" s="44">
        <v>13</v>
      </c>
      <c r="G22" s="44"/>
      <c r="H22" s="2"/>
    </row>
    <row r="23" spans="1:10" x14ac:dyDescent="0.25">
      <c r="C23" s="1"/>
      <c r="D23" s="46" t="s">
        <v>161</v>
      </c>
      <c r="E23" s="46"/>
      <c r="F23" s="44">
        <v>11</v>
      </c>
      <c r="G23" s="44"/>
      <c r="H23" s="2"/>
    </row>
    <row r="24" spans="1:10" ht="15.95" thickBot="1" x14ac:dyDescent="0.25">
      <c r="C24" s="3"/>
      <c r="D24" s="45"/>
      <c r="E24" s="45"/>
      <c r="F24" s="45"/>
      <c r="G24" s="45"/>
      <c r="H24" s="4"/>
    </row>
    <row r="25" spans="1:10" x14ac:dyDescent="0.2">
      <c r="C25" s="5"/>
      <c r="D25" s="6"/>
      <c r="E25" s="6"/>
      <c r="F25" s="6"/>
      <c r="G25" s="6"/>
      <c r="H25" s="5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2</v>
      </c>
      <c r="B29" s="26" t="s">
        <v>15</v>
      </c>
      <c r="C29" s="27"/>
      <c r="D29" s="27"/>
      <c r="E29" s="28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29"/>
      <c r="C30" s="30"/>
      <c r="D30" s="30"/>
      <c r="E30" s="31"/>
      <c r="F30" s="36"/>
      <c r="G30" s="40"/>
      <c r="H30" s="40"/>
      <c r="I30" s="40"/>
      <c r="J30" s="41"/>
    </row>
    <row r="31" spans="1:10" ht="15.75" thickBot="1" x14ac:dyDescent="0.3">
      <c r="A31" s="25"/>
      <c r="B31" s="32"/>
      <c r="C31" s="33"/>
      <c r="D31" s="33"/>
      <c r="E31" s="34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21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28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29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30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9" t="s">
        <v>31</v>
      </c>
      <c r="D38" s="9"/>
      <c r="E38" s="9"/>
      <c r="F38" s="9"/>
      <c r="G38" s="9"/>
      <c r="H38" s="9"/>
      <c r="I38" s="9"/>
      <c r="J38" s="12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33</v>
      </c>
      <c r="D40" s="11"/>
      <c r="E40" s="11"/>
      <c r="F40" s="11"/>
      <c r="G40" s="11"/>
      <c r="H40" s="11"/>
      <c r="I40" s="11"/>
      <c r="J40" s="13"/>
    </row>
    <row r="58" spans="4:7" x14ac:dyDescent="0.25">
      <c r="D58" s="7" t="s">
        <v>37</v>
      </c>
      <c r="E58" s="7"/>
      <c r="F58" s="7"/>
      <c r="G58" s="7"/>
    </row>
  </sheetData>
  <mergeCells count="48">
    <mergeCell ref="A1:J1"/>
    <mergeCell ref="A6:J6"/>
    <mergeCell ref="A3:A5"/>
    <mergeCell ref="B3:E5"/>
    <mergeCell ref="F3:F5"/>
    <mergeCell ref="G3:J5"/>
    <mergeCell ref="A2:J2"/>
    <mergeCell ref="F7:J7"/>
    <mergeCell ref="F12:J12"/>
    <mergeCell ref="A7:E7"/>
    <mergeCell ref="A8:B11"/>
    <mergeCell ref="A12:B16"/>
    <mergeCell ref="C12:E16"/>
    <mergeCell ref="C8:E11"/>
    <mergeCell ref="F8:J11"/>
    <mergeCell ref="F13:J16"/>
    <mergeCell ref="A18:J18"/>
    <mergeCell ref="F20:G20"/>
    <mergeCell ref="D20:E20"/>
    <mergeCell ref="D21:E21"/>
    <mergeCell ref="C19:H19"/>
    <mergeCell ref="F21:G21"/>
    <mergeCell ref="F22:G22"/>
    <mergeCell ref="F23:G23"/>
    <mergeCell ref="F24:G24"/>
    <mergeCell ref="D22:E22"/>
    <mergeCell ref="D23:E23"/>
    <mergeCell ref="D24:E24"/>
    <mergeCell ref="A27:J27"/>
    <mergeCell ref="A28:J28"/>
    <mergeCell ref="A29:A31"/>
    <mergeCell ref="B29:E31"/>
    <mergeCell ref="F29:F31"/>
    <mergeCell ref="G29:J31"/>
    <mergeCell ref="A33:J33"/>
    <mergeCell ref="A35:B35"/>
    <mergeCell ref="A36:B36"/>
    <mergeCell ref="A37:B37"/>
    <mergeCell ref="A38:B38"/>
    <mergeCell ref="D58:G58"/>
    <mergeCell ref="A39:B39"/>
    <mergeCell ref="A40:B40"/>
    <mergeCell ref="C35:J35"/>
    <mergeCell ref="C36:J36"/>
    <mergeCell ref="C37:J37"/>
    <mergeCell ref="C38:J38"/>
    <mergeCell ref="C39:J39"/>
    <mergeCell ref="C40:J40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zoomScale="110" zoomScaleNormal="150" zoomScalePageLayoutView="110" workbookViewId="0">
      <selection activeCell="H23" sqref="H2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100</v>
      </c>
      <c r="B3" s="105" t="s">
        <v>111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112</v>
      </c>
      <c r="D19" s="49"/>
      <c r="E19" s="49"/>
      <c r="F19" s="49"/>
      <c r="G19" s="49"/>
      <c r="H19" s="50"/>
    </row>
    <row r="20" spans="1:10" x14ac:dyDescent="0.2">
      <c r="C20" s="1"/>
      <c r="D20" s="46" t="s">
        <v>17</v>
      </c>
      <c r="E20" s="46"/>
      <c r="F20" s="46" t="s">
        <v>113</v>
      </c>
      <c r="G20" s="46"/>
      <c r="H20" s="2"/>
    </row>
    <row r="21" spans="1:10" x14ac:dyDescent="0.2">
      <c r="C21" s="1"/>
      <c r="D21" s="46" t="s">
        <v>19</v>
      </c>
      <c r="E21" s="46"/>
      <c r="F21" s="44">
        <v>16</v>
      </c>
      <c r="G21" s="44"/>
      <c r="H21" s="2"/>
    </row>
    <row r="22" spans="1:10" x14ac:dyDescent="0.2">
      <c r="C22" s="1"/>
      <c r="D22" s="46" t="s">
        <v>147</v>
      </c>
      <c r="E22" s="46"/>
      <c r="F22" s="44">
        <v>52</v>
      </c>
      <c r="G22" s="44"/>
      <c r="H22" s="2"/>
    </row>
    <row r="23" spans="1:10" x14ac:dyDescent="0.25">
      <c r="C23" s="1"/>
      <c r="D23" s="46" t="s">
        <v>162</v>
      </c>
      <c r="E23" s="46"/>
      <c r="F23" s="44">
        <v>79</v>
      </c>
      <c r="G23" s="44"/>
      <c r="H23" s="2"/>
    </row>
    <row r="24" spans="1:10" ht="15.95" thickBot="1" x14ac:dyDescent="0.25">
      <c r="C24" s="3"/>
      <c r="D24" s="45"/>
      <c r="E24" s="45"/>
      <c r="F24" s="45"/>
      <c r="G24" s="45"/>
      <c r="H24" s="4"/>
    </row>
    <row r="25" spans="1:10" x14ac:dyDescent="0.2">
      <c r="C25" s="5"/>
      <c r="D25" s="6"/>
      <c r="E25" s="6"/>
      <c r="F25" s="6"/>
      <c r="G25" s="6"/>
      <c r="H25" s="5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100</v>
      </c>
      <c r="B29" s="105" t="s">
        <v>111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25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121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95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96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115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114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 t="s">
        <v>120</v>
      </c>
      <c r="D59" s="114"/>
      <c r="E59" s="114"/>
      <c r="F59" s="114"/>
      <c r="G59" s="114"/>
      <c r="H59" s="114"/>
    </row>
  </sheetData>
  <mergeCells count="49">
    <mergeCell ref="A1:J1"/>
    <mergeCell ref="A2:J2"/>
    <mergeCell ref="A3:A5"/>
    <mergeCell ref="B3:E5"/>
    <mergeCell ref="F3:F5"/>
    <mergeCell ref="G3:J5"/>
    <mergeCell ref="C19:H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5:B35"/>
    <mergeCell ref="C35:J35"/>
    <mergeCell ref="D23:E23"/>
    <mergeCell ref="F23:G23"/>
    <mergeCell ref="D24:E24"/>
    <mergeCell ref="F24:G24"/>
    <mergeCell ref="A27:J27"/>
    <mergeCell ref="A28:J28"/>
    <mergeCell ref="A29:A31"/>
    <mergeCell ref="B29:E31"/>
    <mergeCell ref="F29:F31"/>
    <mergeCell ref="G29:J31"/>
    <mergeCell ref="A33:J33"/>
    <mergeCell ref="C59:H59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D58:G58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topLeftCell="A16" zoomScale="110" zoomScaleNormal="150" zoomScalePageLayoutView="110" workbookViewId="0">
      <selection activeCell="F23" sqref="F23:G2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100</v>
      </c>
      <c r="B3" s="105" t="s">
        <v>122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75" thickBot="1" x14ac:dyDescent="0.3">
      <c r="C19" s="48" t="s">
        <v>123</v>
      </c>
      <c r="D19" s="49"/>
      <c r="E19" s="49"/>
      <c r="F19" s="49"/>
      <c r="G19" s="49"/>
      <c r="H19" s="49"/>
      <c r="I19" s="50"/>
    </row>
    <row r="20" spans="1:10" x14ac:dyDescent="0.2">
      <c r="C20" s="1"/>
      <c r="D20" s="46" t="s">
        <v>17</v>
      </c>
      <c r="E20" s="46"/>
      <c r="F20" s="46" t="s">
        <v>124</v>
      </c>
      <c r="G20" s="46"/>
      <c r="H20" s="98" t="s">
        <v>126</v>
      </c>
      <c r="I20" s="99"/>
    </row>
    <row r="21" spans="1:10" x14ac:dyDescent="0.2">
      <c r="C21" s="1"/>
      <c r="D21" s="46" t="s">
        <v>19</v>
      </c>
      <c r="E21" s="46"/>
      <c r="F21" s="44">
        <v>5</v>
      </c>
      <c r="G21" s="44"/>
      <c r="H21" s="100" t="s">
        <v>155</v>
      </c>
      <c r="I21" s="100"/>
    </row>
    <row r="22" spans="1:10" x14ac:dyDescent="0.2">
      <c r="C22" s="1"/>
      <c r="D22" s="46" t="s">
        <v>147</v>
      </c>
      <c r="E22" s="46"/>
      <c r="F22" s="44">
        <v>8</v>
      </c>
      <c r="G22" s="44"/>
      <c r="H22" s="100">
        <v>2204</v>
      </c>
      <c r="I22" s="100"/>
    </row>
    <row r="23" spans="1:10" x14ac:dyDescent="0.25">
      <c r="C23" s="1"/>
      <c r="D23" s="46" t="s">
        <v>161</v>
      </c>
      <c r="E23" s="46"/>
      <c r="F23" s="44">
        <v>7</v>
      </c>
      <c r="G23" s="44"/>
      <c r="H23" s="100">
        <v>5250</v>
      </c>
      <c r="I23" s="100"/>
    </row>
    <row r="24" spans="1:10" ht="15.95" thickBot="1" x14ac:dyDescent="0.25">
      <c r="C24" s="3"/>
      <c r="D24" s="45"/>
      <c r="E24" s="45"/>
      <c r="F24" s="45"/>
      <c r="G24" s="45"/>
      <c r="H24" s="45"/>
      <c r="I24" s="101"/>
    </row>
    <row r="25" spans="1:10" x14ac:dyDescent="0.2">
      <c r="C25" s="5"/>
      <c r="D25" s="6"/>
      <c r="E25" s="6"/>
      <c r="F25" s="6"/>
      <c r="G25" s="6"/>
      <c r="H25" s="6"/>
      <c r="I25" s="6"/>
    </row>
    <row r="26" spans="1:10" ht="15.95" thickBot="1" x14ac:dyDescent="0.25">
      <c r="A26" t="s">
        <v>159</v>
      </c>
    </row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100</v>
      </c>
      <c r="B29" s="105" t="s">
        <v>122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25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125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95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96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130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114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/>
      <c r="D59" s="114"/>
      <c r="E59" s="114"/>
      <c r="F59" s="114"/>
      <c r="G59" s="114"/>
      <c r="H59" s="114"/>
    </row>
  </sheetData>
  <mergeCells count="54">
    <mergeCell ref="A1:J1"/>
    <mergeCell ref="A2:J2"/>
    <mergeCell ref="A3:A5"/>
    <mergeCell ref="B3:E5"/>
    <mergeCell ref="F3:F5"/>
    <mergeCell ref="G3:J5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A27:J27"/>
    <mergeCell ref="A28:J28"/>
    <mergeCell ref="D20:E20"/>
    <mergeCell ref="F20:G20"/>
    <mergeCell ref="D21:E21"/>
    <mergeCell ref="F21:G21"/>
    <mergeCell ref="D22:E22"/>
    <mergeCell ref="F22:G22"/>
    <mergeCell ref="H20:I20"/>
    <mergeCell ref="H21:I21"/>
    <mergeCell ref="H22:I22"/>
    <mergeCell ref="H23:I23"/>
    <mergeCell ref="H24:I24"/>
    <mergeCell ref="D58:G58"/>
    <mergeCell ref="C59:H59"/>
    <mergeCell ref="A36:B36"/>
    <mergeCell ref="C36:J36"/>
    <mergeCell ref="A37:B37"/>
    <mergeCell ref="C37:J37"/>
    <mergeCell ref="A38:B38"/>
    <mergeCell ref="C38:J38"/>
    <mergeCell ref="C19:I19"/>
    <mergeCell ref="A39:B39"/>
    <mergeCell ref="C39:J39"/>
    <mergeCell ref="A40:B40"/>
    <mergeCell ref="C40:J40"/>
    <mergeCell ref="A29:A31"/>
    <mergeCell ref="B29:E31"/>
    <mergeCell ref="F29:F31"/>
    <mergeCell ref="G29:J31"/>
    <mergeCell ref="A33:J33"/>
    <mergeCell ref="A35:B35"/>
    <mergeCell ref="C35:J35"/>
    <mergeCell ref="D23:E23"/>
    <mergeCell ref="F23:G23"/>
    <mergeCell ref="D24:E24"/>
    <mergeCell ref="F24:G24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topLeftCell="A24" zoomScale="110" zoomScaleNormal="150" zoomScalePageLayoutView="110" workbookViewId="0">
      <selection activeCell="J48" sqref="J48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100</v>
      </c>
      <c r="B3" s="105" t="s">
        <v>133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134</v>
      </c>
      <c r="D19" s="49"/>
      <c r="E19" s="49"/>
      <c r="F19" s="49"/>
      <c r="G19" s="49"/>
      <c r="H19" s="49"/>
      <c r="I19" s="50"/>
    </row>
    <row r="20" spans="1:10" x14ac:dyDescent="0.2">
      <c r="C20" s="1"/>
      <c r="D20" s="46" t="s">
        <v>17</v>
      </c>
      <c r="E20" s="46"/>
      <c r="F20" s="46" t="s">
        <v>135</v>
      </c>
      <c r="G20" s="46"/>
      <c r="H20" s="98" t="s">
        <v>136</v>
      </c>
      <c r="I20" s="99"/>
    </row>
    <row r="21" spans="1:10" x14ac:dyDescent="0.2">
      <c r="C21" s="1"/>
      <c r="D21" s="46" t="s">
        <v>19</v>
      </c>
      <c r="E21" s="46"/>
      <c r="F21" s="44">
        <v>0</v>
      </c>
      <c r="G21" s="44"/>
      <c r="H21" s="100" t="s">
        <v>93</v>
      </c>
      <c r="I21" s="100"/>
    </row>
    <row r="22" spans="1:10" x14ac:dyDescent="0.2">
      <c r="C22" s="1"/>
      <c r="D22" s="46" t="s">
        <v>147</v>
      </c>
      <c r="E22" s="46"/>
      <c r="F22" s="44">
        <v>1</v>
      </c>
      <c r="G22" s="44"/>
      <c r="H22" s="100">
        <v>2</v>
      </c>
      <c r="I22" s="100"/>
    </row>
    <row r="23" spans="1:10" x14ac:dyDescent="0.25">
      <c r="C23" s="1"/>
      <c r="D23" s="46" t="s">
        <v>161</v>
      </c>
      <c r="E23" s="46"/>
      <c r="F23" s="44">
        <v>1</v>
      </c>
      <c r="G23" s="44"/>
      <c r="H23" s="100" t="s">
        <v>93</v>
      </c>
      <c r="I23" s="100"/>
    </row>
    <row r="24" spans="1:10" ht="15.95" thickBot="1" x14ac:dyDescent="0.25">
      <c r="C24" s="3"/>
      <c r="D24" s="45"/>
      <c r="E24" s="45"/>
      <c r="F24" s="45"/>
      <c r="G24" s="45"/>
      <c r="H24" s="45"/>
      <c r="I24" s="101"/>
    </row>
    <row r="25" spans="1:10" x14ac:dyDescent="0.2">
      <c r="C25" s="5"/>
      <c r="D25" s="6"/>
      <c r="E25" s="6"/>
      <c r="F25" s="6"/>
      <c r="G25" s="6"/>
      <c r="H25" s="6"/>
      <c r="I25" s="6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100</v>
      </c>
      <c r="B29" s="105" t="s">
        <v>133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25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137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95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30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138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139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114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/>
      <c r="D59" s="114"/>
      <c r="E59" s="114"/>
      <c r="F59" s="114"/>
      <c r="G59" s="114"/>
      <c r="H59" s="114"/>
    </row>
  </sheetData>
  <mergeCells count="54">
    <mergeCell ref="A1:J1"/>
    <mergeCell ref="A2:J2"/>
    <mergeCell ref="A3:A5"/>
    <mergeCell ref="B3:E5"/>
    <mergeCell ref="F3:F5"/>
    <mergeCell ref="G3:J5"/>
    <mergeCell ref="C19:I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A37:B37"/>
    <mergeCell ref="C37:J37"/>
    <mergeCell ref="D24:E24"/>
    <mergeCell ref="F24:G24"/>
    <mergeCell ref="H24:I24"/>
    <mergeCell ref="A27:J27"/>
    <mergeCell ref="A28:J28"/>
    <mergeCell ref="A29:A31"/>
    <mergeCell ref="B29:E31"/>
    <mergeCell ref="F29:F31"/>
    <mergeCell ref="G29:J31"/>
    <mergeCell ref="A33:J33"/>
    <mergeCell ref="A35:B35"/>
    <mergeCell ref="C35:J35"/>
    <mergeCell ref="A36:B36"/>
    <mergeCell ref="C36:J36"/>
    <mergeCell ref="D58:G58"/>
    <mergeCell ref="C59:H59"/>
    <mergeCell ref="A38:B38"/>
    <mergeCell ref="C38:J38"/>
    <mergeCell ref="A39:B39"/>
    <mergeCell ref="C39:J39"/>
    <mergeCell ref="A40:B40"/>
    <mergeCell ref="C40:J40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topLeftCell="A10" zoomScale="110" zoomScaleNormal="150" zoomScalePageLayoutView="110" workbookViewId="0">
      <selection activeCell="H45" sqref="H45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customHeight="1" x14ac:dyDescent="0.25">
      <c r="A3" s="23" t="s">
        <v>100</v>
      </c>
      <c r="B3" s="105" t="s">
        <v>144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134</v>
      </c>
      <c r="D19" s="49"/>
      <c r="E19" s="49"/>
      <c r="F19" s="49"/>
      <c r="G19" s="49"/>
      <c r="H19" s="49"/>
      <c r="I19" s="50"/>
    </row>
    <row r="20" spans="1:10" x14ac:dyDescent="0.2">
      <c r="C20" s="1"/>
      <c r="D20" s="46" t="s">
        <v>17</v>
      </c>
      <c r="E20" s="46"/>
      <c r="F20" s="46" t="s">
        <v>145</v>
      </c>
      <c r="G20" s="46"/>
      <c r="H20" s="120" t="s">
        <v>146</v>
      </c>
      <c r="I20" s="121"/>
    </row>
    <row r="21" spans="1:10" x14ac:dyDescent="0.2">
      <c r="C21" s="1"/>
      <c r="D21" s="46" t="s">
        <v>19</v>
      </c>
      <c r="E21" s="46"/>
      <c r="F21" s="44">
        <v>0</v>
      </c>
      <c r="G21" s="44"/>
      <c r="H21" s="100">
        <v>0</v>
      </c>
      <c r="I21" s="100"/>
    </row>
    <row r="22" spans="1:10" x14ac:dyDescent="0.2">
      <c r="C22" s="1"/>
      <c r="D22" s="46" t="s">
        <v>147</v>
      </c>
      <c r="E22" s="46"/>
      <c r="F22" s="44">
        <v>0</v>
      </c>
      <c r="G22" s="44"/>
      <c r="H22" s="100">
        <v>0</v>
      </c>
      <c r="I22" s="100"/>
    </row>
    <row r="23" spans="1:10" x14ac:dyDescent="0.25">
      <c r="C23" s="1"/>
      <c r="D23" s="46" t="s">
        <v>161</v>
      </c>
      <c r="E23" s="46"/>
      <c r="F23" s="44">
        <v>0</v>
      </c>
      <c r="G23" s="44"/>
      <c r="H23" s="100">
        <v>0</v>
      </c>
      <c r="I23" s="100"/>
    </row>
    <row r="24" spans="1:10" ht="15.95" thickBot="1" x14ac:dyDescent="0.25">
      <c r="C24" s="3"/>
      <c r="D24" s="45"/>
      <c r="E24" s="45"/>
      <c r="F24" s="45"/>
      <c r="G24" s="45"/>
      <c r="H24" s="45"/>
      <c r="I24" s="101"/>
    </row>
    <row r="25" spans="1:10" x14ac:dyDescent="0.2">
      <c r="C25" s="5"/>
      <c r="D25" s="6"/>
      <c r="E25" s="6"/>
      <c r="F25" s="6"/>
      <c r="G25" s="6"/>
      <c r="H25" s="6"/>
      <c r="I25" s="6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100</v>
      </c>
      <c r="B29" s="105" t="s">
        <v>144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25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140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95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54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141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142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143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/>
      <c r="D59" s="114"/>
      <c r="E59" s="114"/>
      <c r="F59" s="114"/>
      <c r="G59" s="114"/>
      <c r="H59" s="114"/>
    </row>
  </sheetData>
  <mergeCells count="54">
    <mergeCell ref="A1:J1"/>
    <mergeCell ref="A2:J2"/>
    <mergeCell ref="A3:A5"/>
    <mergeCell ref="B3:E5"/>
    <mergeCell ref="F3:F5"/>
    <mergeCell ref="G3:J5"/>
    <mergeCell ref="C19:I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A37:B37"/>
    <mergeCell ref="C37:J37"/>
    <mergeCell ref="D24:E24"/>
    <mergeCell ref="F24:G24"/>
    <mergeCell ref="H24:I24"/>
    <mergeCell ref="A27:J27"/>
    <mergeCell ref="A28:J28"/>
    <mergeCell ref="A29:A31"/>
    <mergeCell ref="B29:E31"/>
    <mergeCell ref="F29:F31"/>
    <mergeCell ref="G29:J31"/>
    <mergeCell ref="A33:J33"/>
    <mergeCell ref="A35:B35"/>
    <mergeCell ref="C35:J35"/>
    <mergeCell ref="A36:B36"/>
    <mergeCell ref="C36:J36"/>
    <mergeCell ref="D58:G58"/>
    <mergeCell ref="C59:H59"/>
    <mergeCell ref="A38:B38"/>
    <mergeCell ref="C38:J38"/>
    <mergeCell ref="A39:B39"/>
    <mergeCell ref="C39:J39"/>
    <mergeCell ref="A40:B40"/>
    <mergeCell ref="C40:J40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B10" sqref="B10"/>
    </sheetView>
  </sheetViews>
  <sheetFormatPr baseColWidth="10" defaultRowHeight="15" x14ac:dyDescent="0.25"/>
  <cols>
    <col min="1" max="1" width="15" style="123" customWidth="1"/>
    <col min="2" max="2" width="49.42578125" style="123" customWidth="1"/>
    <col min="3" max="3" width="59.42578125" style="123" customWidth="1"/>
    <col min="4" max="4" width="25.42578125" style="123" customWidth="1"/>
    <col min="5" max="5" width="27.85546875" style="123" customWidth="1"/>
    <col min="6" max="16384" width="11.42578125" style="123"/>
  </cols>
  <sheetData>
    <row r="1" spans="1:4" x14ac:dyDescent="0.25">
      <c r="A1" s="122" t="s">
        <v>34</v>
      </c>
    </row>
    <row r="2" spans="1:4" x14ac:dyDescent="0.25">
      <c r="B2" s="123" t="s">
        <v>35</v>
      </c>
      <c r="C2" s="123" t="s">
        <v>36</v>
      </c>
    </row>
    <row r="3" spans="1:4" x14ac:dyDescent="0.25">
      <c r="A3" s="123" t="s">
        <v>160</v>
      </c>
      <c r="B3" s="123">
        <v>11</v>
      </c>
      <c r="C3" s="123">
        <f>39-B3</f>
        <v>28</v>
      </c>
    </row>
    <row r="4" spans="1:4" x14ac:dyDescent="0.25">
      <c r="A4" s="123" t="s">
        <v>149</v>
      </c>
      <c r="B4" s="123">
        <v>13</v>
      </c>
      <c r="C4" s="123">
        <f>39-B4</f>
        <v>26</v>
      </c>
    </row>
    <row r="5" spans="1:4" x14ac:dyDescent="0.25">
      <c r="A5" s="123" t="s">
        <v>148</v>
      </c>
      <c r="B5" s="123">
        <v>5</v>
      </c>
      <c r="C5" s="123">
        <f>39-5</f>
        <v>34</v>
      </c>
    </row>
    <row r="8" spans="1:4" x14ac:dyDescent="0.25">
      <c r="A8" s="122" t="s">
        <v>42</v>
      </c>
      <c r="B8" s="123" t="s">
        <v>40</v>
      </c>
      <c r="C8" s="123" t="s">
        <v>46</v>
      </c>
    </row>
    <row r="9" spans="1:4" x14ac:dyDescent="0.25">
      <c r="A9" s="123" t="s">
        <v>167</v>
      </c>
      <c r="B9" s="123">
        <v>5889</v>
      </c>
      <c r="C9" s="123">
        <v>2534</v>
      </c>
    </row>
    <row r="10" spans="1:4" x14ac:dyDescent="0.25">
      <c r="A10" s="123" t="s">
        <v>149</v>
      </c>
      <c r="B10" s="123">
        <v>2534</v>
      </c>
      <c r="C10" s="123">
        <v>12014</v>
      </c>
      <c r="D10" s="123" t="s">
        <v>151</v>
      </c>
    </row>
    <row r="11" spans="1:4" x14ac:dyDescent="0.25">
      <c r="A11" s="123" t="s">
        <v>150</v>
      </c>
      <c r="B11" s="123">
        <f>102+40+6159+1667</f>
        <v>7968</v>
      </c>
      <c r="C11" s="123">
        <v>49072</v>
      </c>
    </row>
    <row r="14" spans="1:4" x14ac:dyDescent="0.25">
      <c r="A14" s="122" t="s">
        <v>64</v>
      </c>
    </row>
    <row r="18" spans="1:5" x14ac:dyDescent="0.25">
      <c r="A18" s="122" t="s">
        <v>73</v>
      </c>
      <c r="B18" s="123" t="s">
        <v>65</v>
      </c>
      <c r="C18" s="123" t="s">
        <v>66</v>
      </c>
      <c r="D18" s="123" t="s">
        <v>67</v>
      </c>
      <c r="E18" s="123" t="s">
        <v>68</v>
      </c>
    </row>
    <row r="19" spans="1:5" x14ac:dyDescent="0.25">
      <c r="A19" s="123" t="s">
        <v>167</v>
      </c>
      <c r="B19" s="123">
        <v>224</v>
      </c>
      <c r="C19" s="123">
        <v>185</v>
      </c>
      <c r="D19" s="124">
        <v>0.15</v>
      </c>
      <c r="E19" s="124">
        <v>0.06</v>
      </c>
    </row>
    <row r="20" spans="1:5" x14ac:dyDescent="0.25">
      <c r="A20" s="123" t="s">
        <v>149</v>
      </c>
      <c r="B20" s="123">
        <v>224</v>
      </c>
      <c r="C20" s="123">
        <v>185</v>
      </c>
      <c r="D20" s="124">
        <v>0.15</v>
      </c>
      <c r="E20" s="124">
        <v>0.06</v>
      </c>
    </row>
    <row r="21" spans="1:5" x14ac:dyDescent="0.25">
      <c r="A21" s="123" t="s">
        <v>148</v>
      </c>
      <c r="B21" s="123">
        <v>224</v>
      </c>
      <c r="C21" s="123">
        <v>185</v>
      </c>
      <c r="D21" s="124">
        <v>0.15</v>
      </c>
      <c r="E21" s="124">
        <v>0.06</v>
      </c>
    </row>
    <row r="22" spans="1:5" x14ac:dyDescent="0.25">
      <c r="D22" s="124"/>
      <c r="E22" s="124"/>
    </row>
    <row r="23" spans="1:5" x14ac:dyDescent="0.25">
      <c r="D23" s="124"/>
      <c r="E23" s="124"/>
    </row>
    <row r="26" spans="1:5" x14ac:dyDescent="0.25">
      <c r="A26" s="122" t="s">
        <v>72</v>
      </c>
      <c r="B26" s="123" t="s">
        <v>74</v>
      </c>
      <c r="C26" s="123" t="s">
        <v>46</v>
      </c>
    </row>
    <row r="27" spans="1:5" x14ac:dyDescent="0.25">
      <c r="A27" s="123" t="s">
        <v>167</v>
      </c>
      <c r="B27" s="123">
        <v>5585</v>
      </c>
      <c r="C27" s="123">
        <v>4070</v>
      </c>
    </row>
    <row r="28" spans="1:5" x14ac:dyDescent="0.25">
      <c r="A28" s="123" t="s">
        <v>149</v>
      </c>
      <c r="B28" s="123">
        <v>4070</v>
      </c>
      <c r="C28" s="123">
        <v>10163</v>
      </c>
      <c r="D28" s="123" t="s">
        <v>151</v>
      </c>
    </row>
    <row r="29" spans="1:5" x14ac:dyDescent="0.25">
      <c r="A29" s="123" t="s">
        <v>148</v>
      </c>
      <c r="B29" s="123">
        <f>17+6159+1667</f>
        <v>7843</v>
      </c>
      <c r="C29" s="123">
        <v>49507</v>
      </c>
    </row>
    <row r="33" spans="1:5" x14ac:dyDescent="0.25">
      <c r="A33" s="122" t="s">
        <v>82</v>
      </c>
      <c r="B33" s="123" t="s">
        <v>83</v>
      </c>
      <c r="C33" s="123" t="s">
        <v>84</v>
      </c>
      <c r="D33" s="123" t="s">
        <v>85</v>
      </c>
      <c r="E33" s="123" t="s">
        <v>86</v>
      </c>
    </row>
    <row r="34" spans="1:5" x14ac:dyDescent="0.25">
      <c r="A34" s="123" t="s">
        <v>167</v>
      </c>
      <c r="B34" s="123">
        <f>117+108+81+36</f>
        <v>342</v>
      </c>
      <c r="C34" s="123">
        <v>317</v>
      </c>
      <c r="D34" s="123">
        <v>4</v>
      </c>
      <c r="E34" s="123">
        <v>2</v>
      </c>
    </row>
    <row r="35" spans="1:5" x14ac:dyDescent="0.25">
      <c r="A35" s="123" t="s">
        <v>149</v>
      </c>
      <c r="B35" s="123">
        <f>287+30</f>
        <v>317</v>
      </c>
      <c r="C35" s="123">
        <v>159</v>
      </c>
      <c r="D35" s="123">
        <v>2</v>
      </c>
      <c r="E35" s="123">
        <v>2</v>
      </c>
    </row>
    <row r="36" spans="1:5" x14ac:dyDescent="0.25">
      <c r="A36" s="123" t="s">
        <v>148</v>
      </c>
      <c r="B36" s="123">
        <f>102+40+17</f>
        <v>159</v>
      </c>
      <c r="C36" s="123">
        <v>458</v>
      </c>
      <c r="D36" s="123">
        <v>2</v>
      </c>
      <c r="E36" s="123">
        <v>4</v>
      </c>
    </row>
    <row r="40" spans="1:5" x14ac:dyDescent="0.25">
      <c r="A40" s="122" t="s">
        <v>98</v>
      </c>
    </row>
    <row r="44" spans="1:5" x14ac:dyDescent="0.25">
      <c r="A44" s="122" t="s">
        <v>99</v>
      </c>
      <c r="B44" s="123" t="s">
        <v>164</v>
      </c>
      <c r="C44" s="123" t="s">
        <v>166</v>
      </c>
      <c r="D44" s="123" t="s">
        <v>165</v>
      </c>
    </row>
    <row r="45" spans="1:5" x14ac:dyDescent="0.25">
      <c r="A45" s="123" t="s">
        <v>160</v>
      </c>
      <c r="B45" s="123">
        <v>2</v>
      </c>
      <c r="C45" s="123">
        <v>5</v>
      </c>
      <c r="D45" s="123">
        <v>8</v>
      </c>
    </row>
    <row r="46" spans="1:5" x14ac:dyDescent="0.25">
      <c r="A46" s="123" t="s">
        <v>163</v>
      </c>
      <c r="B46" s="123">
        <v>0</v>
      </c>
      <c r="C46" s="123">
        <v>0</v>
      </c>
      <c r="D46" s="123">
        <v>0</v>
      </c>
    </row>
    <row r="47" spans="1:5" x14ac:dyDescent="0.25">
      <c r="A47" s="123" t="s">
        <v>148</v>
      </c>
      <c r="B47" s="123">
        <v>0</v>
      </c>
      <c r="C47" s="123">
        <v>0</v>
      </c>
      <c r="D47" s="123">
        <v>0</v>
      </c>
    </row>
    <row r="50" spans="1:6" x14ac:dyDescent="0.25">
      <c r="A50" s="122" t="s">
        <v>116</v>
      </c>
      <c r="B50" s="123" t="s">
        <v>79</v>
      </c>
      <c r="C50" s="123" t="s">
        <v>158</v>
      </c>
    </row>
    <row r="51" spans="1:6" x14ac:dyDescent="0.25">
      <c r="A51" s="123" t="s">
        <v>167</v>
      </c>
      <c r="B51" s="123">
        <f>81+36</f>
        <v>117</v>
      </c>
      <c r="C51" s="123">
        <v>2</v>
      </c>
      <c r="D51" s="123" t="s">
        <v>168</v>
      </c>
    </row>
    <row r="52" spans="1:6" x14ac:dyDescent="0.25">
      <c r="A52" s="123" t="s">
        <v>149</v>
      </c>
      <c r="B52" s="123">
        <v>30</v>
      </c>
      <c r="C52" s="123">
        <v>1</v>
      </c>
      <c r="D52" s="123" t="s">
        <v>157</v>
      </c>
    </row>
    <row r="55" spans="1:6" x14ac:dyDescent="0.25">
      <c r="A55" s="122" t="s">
        <v>117</v>
      </c>
      <c r="B55" s="123" t="s">
        <v>118</v>
      </c>
      <c r="C55" s="123" t="s">
        <v>119</v>
      </c>
    </row>
    <row r="56" spans="1:6" x14ac:dyDescent="0.25">
      <c r="A56" s="123" t="s">
        <v>167</v>
      </c>
      <c r="B56" s="123">
        <v>79</v>
      </c>
      <c r="C56" s="123">
        <v>52</v>
      </c>
    </row>
    <row r="57" spans="1:6" x14ac:dyDescent="0.25">
      <c r="A57" s="123" t="s">
        <v>149</v>
      </c>
      <c r="B57" s="123">
        <v>52</v>
      </c>
      <c r="C57" s="123">
        <v>16</v>
      </c>
    </row>
    <row r="58" spans="1:6" x14ac:dyDescent="0.25">
      <c r="A58" s="123" t="s">
        <v>148</v>
      </c>
      <c r="B58" s="123">
        <v>16</v>
      </c>
      <c r="C58" s="123">
        <v>268</v>
      </c>
    </row>
    <row r="62" spans="1:6" x14ac:dyDescent="0.25">
      <c r="A62" s="122" t="s">
        <v>127</v>
      </c>
      <c r="B62" s="123" t="s">
        <v>128</v>
      </c>
      <c r="C62" s="123" t="s">
        <v>129</v>
      </c>
      <c r="D62" s="123" t="s">
        <v>131</v>
      </c>
      <c r="E62" s="123" t="s">
        <v>132</v>
      </c>
    </row>
    <row r="63" spans="1:6" x14ac:dyDescent="0.25">
      <c r="A63" s="123" t="s">
        <v>167</v>
      </c>
      <c r="B63" s="123">
        <v>7</v>
      </c>
      <c r="C63" s="123">
        <f>39-B63</f>
        <v>32</v>
      </c>
      <c r="D63" s="123">
        <v>5250</v>
      </c>
      <c r="E63" s="123">
        <v>2204</v>
      </c>
    </row>
    <row r="64" spans="1:6" x14ac:dyDescent="0.25">
      <c r="A64" s="123" t="s">
        <v>149</v>
      </c>
      <c r="B64" s="123">
        <v>8</v>
      </c>
      <c r="C64" s="123">
        <f>39-B64</f>
        <v>31</v>
      </c>
      <c r="D64" s="123">
        <v>2204</v>
      </c>
      <c r="E64" s="123">
        <v>10163</v>
      </c>
      <c r="F64" s="123" t="s">
        <v>151</v>
      </c>
    </row>
    <row r="65" spans="1:5" x14ac:dyDescent="0.25">
      <c r="A65" s="123" t="s">
        <v>148</v>
      </c>
      <c r="B65" s="123">
        <v>5</v>
      </c>
      <c r="C65" s="123">
        <f>39-5</f>
        <v>34</v>
      </c>
      <c r="D65" s="123">
        <f>6159+1667</f>
        <v>7826</v>
      </c>
      <c r="E65" s="123">
        <v>49507</v>
      </c>
    </row>
    <row r="69" spans="1:5" x14ac:dyDescent="0.25">
      <c r="A69" s="122" t="s">
        <v>169</v>
      </c>
      <c r="B69" s="123" t="s">
        <v>171</v>
      </c>
      <c r="C69" s="123" t="s">
        <v>170</v>
      </c>
    </row>
    <row r="70" spans="1:5" x14ac:dyDescent="0.25">
      <c r="A70" s="123" t="s">
        <v>167</v>
      </c>
      <c r="B70" s="123">
        <v>1</v>
      </c>
      <c r="C70" s="123">
        <v>1</v>
      </c>
    </row>
    <row r="71" spans="1:5" x14ac:dyDescent="0.25">
      <c r="A71" s="123" t="s">
        <v>163</v>
      </c>
      <c r="B71" s="123">
        <v>1</v>
      </c>
      <c r="C71" s="123">
        <v>1</v>
      </c>
    </row>
  </sheetData>
  <sheetProtection password="CCF3" sheet="1" objects="1" scenarios="1"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Layout" topLeftCell="A34" zoomScale="110" zoomScaleNormal="150" zoomScalePageLayoutView="110" workbookViewId="0">
      <selection activeCell="J43" sqref="J4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38</v>
      </c>
      <c r="B3" s="91" t="s">
        <v>39</v>
      </c>
      <c r="C3" s="82"/>
      <c r="D3" s="82"/>
      <c r="E3" s="92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93"/>
      <c r="C4" s="84"/>
      <c r="D4" s="84"/>
      <c r="E4" s="94"/>
      <c r="F4" s="36"/>
      <c r="G4" s="40"/>
      <c r="H4" s="40"/>
      <c r="I4" s="40"/>
      <c r="J4" s="41"/>
    </row>
    <row r="5" spans="1:10" ht="15.75" thickBot="1" x14ac:dyDescent="0.3">
      <c r="A5" s="25"/>
      <c r="B5" s="95"/>
      <c r="C5" s="96"/>
      <c r="D5" s="96"/>
      <c r="E5" s="97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75" thickBot="1" x14ac:dyDescent="0.3">
      <c r="C19" s="48" t="s">
        <v>40</v>
      </c>
      <c r="D19" s="49"/>
      <c r="E19" s="49"/>
      <c r="F19" s="49"/>
      <c r="G19" s="49"/>
      <c r="H19" s="50"/>
    </row>
    <row r="20" spans="1:10" x14ac:dyDescent="0.25">
      <c r="C20" s="1"/>
      <c r="D20" s="46" t="s">
        <v>17</v>
      </c>
      <c r="E20" s="46"/>
      <c r="F20" s="46" t="s">
        <v>41</v>
      </c>
      <c r="G20" s="46"/>
      <c r="H20" s="2"/>
    </row>
    <row r="21" spans="1:10" x14ac:dyDescent="0.2">
      <c r="C21" s="1"/>
      <c r="D21" s="46" t="s">
        <v>19</v>
      </c>
      <c r="E21" s="46"/>
      <c r="F21" s="44" t="s">
        <v>152</v>
      </c>
      <c r="G21" s="44"/>
      <c r="H21" s="2"/>
    </row>
    <row r="22" spans="1:10" x14ac:dyDescent="0.2">
      <c r="C22" s="1"/>
      <c r="D22" s="46" t="s">
        <v>147</v>
      </c>
      <c r="E22" s="46"/>
      <c r="F22" s="44">
        <v>2534</v>
      </c>
      <c r="G22" s="44"/>
      <c r="H22" s="2"/>
    </row>
    <row r="23" spans="1:10" x14ac:dyDescent="0.25">
      <c r="C23" s="1"/>
      <c r="D23" s="46" t="s">
        <v>161</v>
      </c>
      <c r="E23" s="46"/>
      <c r="F23" s="44">
        <v>5889</v>
      </c>
      <c r="G23" s="44"/>
      <c r="H23" s="2"/>
    </row>
    <row r="24" spans="1:10" ht="15.95" thickBot="1" x14ac:dyDescent="0.25">
      <c r="C24" s="3"/>
      <c r="D24" s="45"/>
      <c r="E24" s="45"/>
      <c r="F24" s="45"/>
      <c r="G24" s="45"/>
      <c r="H24" s="4"/>
    </row>
    <row r="25" spans="1:10" x14ac:dyDescent="0.2">
      <c r="C25" s="5"/>
      <c r="D25" s="6"/>
      <c r="E25" s="6"/>
      <c r="F25" s="6"/>
      <c r="G25" s="6"/>
      <c r="H25" s="5"/>
    </row>
    <row r="26" spans="1:10" ht="15.95" thickBot="1" x14ac:dyDescent="0.25">
      <c r="A26" t="s">
        <v>153</v>
      </c>
    </row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38</v>
      </c>
      <c r="B29" s="91" t="s">
        <v>39</v>
      </c>
      <c r="C29" s="82"/>
      <c r="D29" s="82"/>
      <c r="E29" s="92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93"/>
      <c r="C30" s="84"/>
      <c r="D30" s="84"/>
      <c r="E30" s="94"/>
      <c r="F30" s="36"/>
      <c r="G30" s="40"/>
      <c r="H30" s="40"/>
      <c r="I30" s="40"/>
      <c r="J30" s="41"/>
    </row>
    <row r="31" spans="1:10" ht="15.75" thickBot="1" x14ac:dyDescent="0.3">
      <c r="A31" s="25"/>
      <c r="B31" s="95"/>
      <c r="C31" s="96"/>
      <c r="D31" s="96"/>
      <c r="E31" s="97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45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43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29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30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9" t="s">
        <v>44</v>
      </c>
      <c r="D38" s="9"/>
      <c r="E38" s="9"/>
      <c r="F38" s="9"/>
      <c r="G38" s="9"/>
      <c r="H38" s="9"/>
      <c r="I38" s="9"/>
      <c r="J38" s="12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33</v>
      </c>
      <c r="D40" s="11"/>
      <c r="E40" s="11"/>
      <c r="F40" s="11"/>
      <c r="G40" s="11"/>
      <c r="H40" s="11"/>
      <c r="I40" s="11"/>
      <c r="J40" s="13"/>
    </row>
    <row r="58" spans="4:7" x14ac:dyDescent="0.25">
      <c r="D58" s="7"/>
      <c r="E58" s="7"/>
      <c r="F58" s="7"/>
      <c r="G58" s="7"/>
    </row>
  </sheetData>
  <mergeCells count="48">
    <mergeCell ref="A1:J1"/>
    <mergeCell ref="A2:J2"/>
    <mergeCell ref="A3:A5"/>
    <mergeCell ref="B3:E5"/>
    <mergeCell ref="F3:F5"/>
    <mergeCell ref="G3:J5"/>
    <mergeCell ref="C19:H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5:B35"/>
    <mergeCell ref="C35:J35"/>
    <mergeCell ref="D23:E23"/>
    <mergeCell ref="F23:G23"/>
    <mergeCell ref="D24:E24"/>
    <mergeCell ref="F24:G24"/>
    <mergeCell ref="A27:J27"/>
    <mergeCell ref="A28:J28"/>
    <mergeCell ref="A29:A31"/>
    <mergeCell ref="B29:E31"/>
    <mergeCell ref="F29:F31"/>
    <mergeCell ref="G29:J31"/>
    <mergeCell ref="A33:J33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D58:G58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Layout" topLeftCell="A25" zoomScale="110" zoomScaleNormal="150" zoomScalePageLayoutView="110" workbookViewId="0">
      <selection activeCell="F24" sqref="F24:H24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102" t="s">
        <v>47</v>
      </c>
      <c r="B3" s="105" t="s">
        <v>48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103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104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49</v>
      </c>
      <c r="D19" s="49"/>
      <c r="E19" s="49"/>
      <c r="F19" s="49"/>
      <c r="G19" s="49"/>
      <c r="H19" s="50"/>
    </row>
    <row r="20" spans="1:10" x14ac:dyDescent="0.2">
      <c r="C20" s="1"/>
      <c r="D20" s="46" t="s">
        <v>17</v>
      </c>
      <c r="E20" s="46"/>
      <c r="F20" s="98" t="s">
        <v>50</v>
      </c>
      <c r="G20" s="98"/>
      <c r="H20" s="99"/>
    </row>
    <row r="21" spans="1:10" x14ac:dyDescent="0.2">
      <c r="C21" s="1"/>
      <c r="D21" s="46" t="s">
        <v>19</v>
      </c>
      <c r="E21" s="46"/>
      <c r="F21" s="44">
        <v>0</v>
      </c>
      <c r="G21" s="44"/>
      <c r="H21" s="100"/>
    </row>
    <row r="22" spans="1:10" x14ac:dyDescent="0.2">
      <c r="C22" s="1"/>
      <c r="D22" s="46" t="s">
        <v>147</v>
      </c>
      <c r="E22" s="46"/>
      <c r="F22" s="44">
        <v>0</v>
      </c>
      <c r="G22" s="44"/>
      <c r="H22" s="100"/>
    </row>
    <row r="23" spans="1:10" x14ac:dyDescent="0.25">
      <c r="C23" s="1"/>
      <c r="D23" s="46" t="s">
        <v>162</v>
      </c>
      <c r="E23" s="46"/>
      <c r="F23" s="44">
        <v>0</v>
      </c>
      <c r="G23" s="44"/>
      <c r="H23" s="100"/>
    </row>
    <row r="24" spans="1:10" ht="15.95" thickBot="1" x14ac:dyDescent="0.25">
      <c r="C24" s="3"/>
      <c r="D24" s="45"/>
      <c r="E24" s="45"/>
      <c r="F24" s="45"/>
      <c r="G24" s="45"/>
      <c r="H24" s="101"/>
    </row>
    <row r="25" spans="1:10" x14ac:dyDescent="0.2">
      <c r="C25" s="5"/>
      <c r="D25" s="6"/>
      <c r="E25" s="6"/>
      <c r="F25" s="6"/>
      <c r="G25" s="6"/>
      <c r="H25" s="6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102" t="s">
        <v>47</v>
      </c>
      <c r="B29" s="105" t="s">
        <v>48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103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104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51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52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53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54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9" t="s">
        <v>55</v>
      </c>
      <c r="D38" s="9"/>
      <c r="E38" s="9"/>
      <c r="F38" s="9"/>
      <c r="G38" s="9"/>
      <c r="H38" s="9"/>
      <c r="I38" s="9"/>
      <c r="J38" s="12"/>
    </row>
    <row r="39" spans="1:10" x14ac:dyDescent="0.25">
      <c r="A39" s="8" t="s">
        <v>26</v>
      </c>
      <c r="B39" s="9"/>
      <c r="C39" s="9" t="s">
        <v>56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57</v>
      </c>
      <c r="D40" s="11"/>
      <c r="E40" s="11"/>
      <c r="F40" s="11"/>
      <c r="G40" s="11"/>
      <c r="H40" s="11"/>
      <c r="I40" s="11"/>
      <c r="J40" s="13"/>
    </row>
    <row r="58" spans="4:7" x14ac:dyDescent="0.25">
      <c r="D58" s="7"/>
      <c r="E58" s="7"/>
      <c r="F58" s="7"/>
      <c r="G58" s="7"/>
    </row>
  </sheetData>
  <mergeCells count="48">
    <mergeCell ref="A1:J1"/>
    <mergeCell ref="A2:J2"/>
    <mergeCell ref="A3:A5"/>
    <mergeCell ref="B3:E5"/>
    <mergeCell ref="F3:F5"/>
    <mergeCell ref="G3:J5"/>
    <mergeCell ref="F12:J12"/>
    <mergeCell ref="F13:J16"/>
    <mergeCell ref="A18:J18"/>
    <mergeCell ref="C19:H19"/>
    <mergeCell ref="A6:J6"/>
    <mergeCell ref="A7:E7"/>
    <mergeCell ref="F7:J7"/>
    <mergeCell ref="A8:B11"/>
    <mergeCell ref="C8:E11"/>
    <mergeCell ref="F8:J11"/>
    <mergeCell ref="D20:E20"/>
    <mergeCell ref="D21:E21"/>
    <mergeCell ref="D22:E22"/>
    <mergeCell ref="A12:B16"/>
    <mergeCell ref="C12:E16"/>
    <mergeCell ref="A35:B35"/>
    <mergeCell ref="C35:J35"/>
    <mergeCell ref="D23:E23"/>
    <mergeCell ref="D24:E24"/>
    <mergeCell ref="A27:J27"/>
    <mergeCell ref="A28:J28"/>
    <mergeCell ref="A29:A31"/>
    <mergeCell ref="B29:E31"/>
    <mergeCell ref="F29:F31"/>
    <mergeCell ref="G29:J31"/>
    <mergeCell ref="A33:J33"/>
    <mergeCell ref="A36:B36"/>
    <mergeCell ref="C36:J36"/>
    <mergeCell ref="A37:B37"/>
    <mergeCell ref="C37:J37"/>
    <mergeCell ref="A38:B38"/>
    <mergeCell ref="C38:J38"/>
    <mergeCell ref="F20:H20"/>
    <mergeCell ref="F21:H21"/>
    <mergeCell ref="F22:H22"/>
    <mergeCell ref="F23:H23"/>
    <mergeCell ref="F24:H24"/>
    <mergeCell ref="A39:B39"/>
    <mergeCell ref="C39:J39"/>
    <mergeCell ref="A40:B40"/>
    <mergeCell ref="C40:J40"/>
    <mergeCell ref="D58:G58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Layout" topLeftCell="A4" zoomScale="125" zoomScaleNormal="150" zoomScalePageLayoutView="125" workbookViewId="0">
      <selection activeCell="J56" sqref="J56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102" t="s">
        <v>47</v>
      </c>
      <c r="B3" s="105" t="s">
        <v>58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103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104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59</v>
      </c>
      <c r="D19" s="49"/>
      <c r="E19" s="49"/>
      <c r="F19" s="49"/>
      <c r="G19" s="49"/>
      <c r="H19" s="50"/>
    </row>
    <row r="20" spans="1:10" x14ac:dyDescent="0.2">
      <c r="C20" s="1"/>
      <c r="D20" s="46" t="s">
        <v>17</v>
      </c>
      <c r="E20" s="46"/>
      <c r="F20" s="46" t="s">
        <v>60</v>
      </c>
      <c r="G20" s="46"/>
      <c r="H20" s="2"/>
    </row>
    <row r="21" spans="1:10" x14ac:dyDescent="0.2">
      <c r="C21" s="1"/>
      <c r="D21" s="46" t="s">
        <v>19</v>
      </c>
      <c r="E21" s="46"/>
      <c r="F21" s="44">
        <v>224</v>
      </c>
      <c r="G21" s="44"/>
      <c r="H21" s="2"/>
    </row>
    <row r="22" spans="1:10" x14ac:dyDescent="0.2">
      <c r="C22" s="1"/>
      <c r="D22" s="46" t="s">
        <v>147</v>
      </c>
      <c r="E22" s="46"/>
      <c r="F22" s="44">
        <v>224</v>
      </c>
      <c r="G22" s="44"/>
      <c r="H22" s="2"/>
    </row>
    <row r="23" spans="1:10" x14ac:dyDescent="0.25">
      <c r="C23" s="1"/>
      <c r="D23" s="46" t="s">
        <v>161</v>
      </c>
      <c r="E23" s="46"/>
      <c r="F23" s="44">
        <v>224</v>
      </c>
      <c r="G23" s="44"/>
      <c r="H23" s="2"/>
    </row>
    <row r="24" spans="1:10" ht="15.75" thickBot="1" x14ac:dyDescent="0.3">
      <c r="C24" s="3"/>
      <c r="D24" s="45"/>
      <c r="E24" s="45"/>
      <c r="F24" s="45"/>
      <c r="G24" s="45"/>
      <c r="H24" s="4"/>
    </row>
    <row r="25" spans="1:10" x14ac:dyDescent="0.25">
      <c r="C25" s="5"/>
      <c r="D25" s="6"/>
      <c r="E25" s="6"/>
      <c r="F25" s="6"/>
      <c r="G25" s="6"/>
      <c r="H25" s="5"/>
    </row>
    <row r="26" spans="1:10" ht="15.75" thickBot="1" x14ac:dyDescent="0.3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102" t="s">
        <v>47</v>
      </c>
      <c r="B29" s="105" t="s">
        <v>58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103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104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61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52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54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5" t="s">
        <v>62</v>
      </c>
      <c r="D38" s="115"/>
      <c r="E38" s="115"/>
      <c r="F38" s="115"/>
      <c r="G38" s="115"/>
      <c r="H38" s="115"/>
      <c r="I38" s="115"/>
      <c r="J38" s="116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33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 t="s">
        <v>69</v>
      </c>
      <c r="D59" s="114"/>
      <c r="E59" s="114"/>
      <c r="F59" s="114"/>
      <c r="G59" s="114"/>
      <c r="H59" s="114"/>
    </row>
  </sheetData>
  <mergeCells count="49">
    <mergeCell ref="A1:J1"/>
    <mergeCell ref="A2:J2"/>
    <mergeCell ref="A3:A5"/>
    <mergeCell ref="B3:E5"/>
    <mergeCell ref="F3:F5"/>
    <mergeCell ref="G3:J5"/>
    <mergeCell ref="C19:H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5:B35"/>
    <mergeCell ref="C35:J35"/>
    <mergeCell ref="D23:E23"/>
    <mergeCell ref="F23:G23"/>
    <mergeCell ref="D24:E24"/>
    <mergeCell ref="F24:G24"/>
    <mergeCell ref="A27:J27"/>
    <mergeCell ref="A28:J28"/>
    <mergeCell ref="A29:A31"/>
    <mergeCell ref="B29:E31"/>
    <mergeCell ref="F29:F31"/>
    <mergeCell ref="G29:J31"/>
    <mergeCell ref="A33:J33"/>
    <mergeCell ref="C59:H59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D58:G58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topLeftCell="A19" zoomScale="110" zoomScaleNormal="150" zoomScalePageLayoutView="110" workbookViewId="0">
      <selection activeCell="H23" sqref="H2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102" t="s">
        <v>47</v>
      </c>
      <c r="B3" s="105" t="s">
        <v>70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103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104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75" thickBot="1" x14ac:dyDescent="0.3">
      <c r="C19" s="48" t="s">
        <v>71</v>
      </c>
      <c r="D19" s="49"/>
      <c r="E19" s="49"/>
      <c r="F19" s="49"/>
      <c r="G19" s="49"/>
      <c r="H19" s="50"/>
    </row>
    <row r="20" spans="1:10" x14ac:dyDescent="0.25">
      <c r="C20" s="1"/>
      <c r="D20" s="46" t="s">
        <v>17</v>
      </c>
      <c r="E20" s="46"/>
      <c r="F20" s="46" t="s">
        <v>41</v>
      </c>
      <c r="G20" s="46"/>
      <c r="H20" s="2"/>
    </row>
    <row r="21" spans="1:10" x14ac:dyDescent="0.2">
      <c r="C21" s="1"/>
      <c r="D21" s="46" t="s">
        <v>19</v>
      </c>
      <c r="E21" s="46"/>
      <c r="F21" s="44" t="s">
        <v>155</v>
      </c>
      <c r="G21" s="44"/>
      <c r="H21" s="2"/>
    </row>
    <row r="22" spans="1:10" x14ac:dyDescent="0.2">
      <c r="C22" s="1"/>
      <c r="D22" s="46" t="s">
        <v>154</v>
      </c>
      <c r="E22" s="46"/>
      <c r="F22" s="44">
        <v>4070</v>
      </c>
      <c r="G22" s="44"/>
      <c r="H22" s="2"/>
    </row>
    <row r="23" spans="1:10" x14ac:dyDescent="0.25">
      <c r="C23" s="1"/>
      <c r="D23" s="46" t="s">
        <v>161</v>
      </c>
      <c r="E23" s="46"/>
      <c r="F23" s="44">
        <v>5585</v>
      </c>
      <c r="G23" s="44"/>
      <c r="H23" s="2"/>
    </row>
    <row r="24" spans="1:10" ht="15.95" thickBot="1" x14ac:dyDescent="0.25">
      <c r="C24" s="3"/>
      <c r="D24" s="45"/>
      <c r="E24" s="45"/>
      <c r="F24" s="45"/>
      <c r="G24" s="45"/>
      <c r="H24" s="4"/>
    </row>
    <row r="25" spans="1:10" x14ac:dyDescent="0.2">
      <c r="C25" s="5"/>
      <c r="D25" s="6"/>
      <c r="E25" s="6"/>
      <c r="F25" s="6"/>
      <c r="G25" s="6"/>
      <c r="H25" s="5"/>
    </row>
    <row r="26" spans="1:10" ht="15.95" thickBot="1" x14ac:dyDescent="0.25">
      <c r="A26" t="s">
        <v>156</v>
      </c>
    </row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102" t="s">
        <v>47</v>
      </c>
      <c r="B29" s="105" t="s">
        <v>70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103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104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75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52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54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76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33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 t="s">
        <v>77</v>
      </c>
      <c r="D59" s="114"/>
      <c r="E59" s="114"/>
      <c r="F59" s="114"/>
      <c r="G59" s="114"/>
      <c r="H59" s="114"/>
    </row>
  </sheetData>
  <mergeCells count="49">
    <mergeCell ref="A1:J1"/>
    <mergeCell ref="A2:J2"/>
    <mergeCell ref="A3:A5"/>
    <mergeCell ref="B3:E5"/>
    <mergeCell ref="F3:F5"/>
    <mergeCell ref="G3:J5"/>
    <mergeCell ref="C19:H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5:B35"/>
    <mergeCell ref="C35:J35"/>
    <mergeCell ref="D23:E23"/>
    <mergeCell ref="F23:G23"/>
    <mergeCell ref="D24:E24"/>
    <mergeCell ref="F24:G24"/>
    <mergeCell ref="A27:J27"/>
    <mergeCell ref="A28:J28"/>
    <mergeCell ref="A29:A31"/>
    <mergeCell ref="B29:E31"/>
    <mergeCell ref="F29:F31"/>
    <mergeCell ref="G29:J31"/>
    <mergeCell ref="A33:J33"/>
    <mergeCell ref="C59:H59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D58:G58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Layout" topLeftCell="A16" zoomScale="110" zoomScaleNormal="150" zoomScalePageLayoutView="110" workbookViewId="0">
      <selection activeCell="F24" sqref="F24:G24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102" t="s">
        <v>47</v>
      </c>
      <c r="B3" s="105" t="s">
        <v>78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103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104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79</v>
      </c>
      <c r="D19" s="49"/>
      <c r="E19" s="49"/>
      <c r="F19" s="49"/>
      <c r="G19" s="49"/>
      <c r="H19" s="50"/>
    </row>
    <row r="20" spans="1:10" x14ac:dyDescent="0.25">
      <c r="C20" s="1"/>
      <c r="D20" s="46" t="s">
        <v>17</v>
      </c>
      <c r="E20" s="46"/>
      <c r="F20" s="46" t="s">
        <v>41</v>
      </c>
      <c r="G20" s="46"/>
      <c r="H20" s="2"/>
    </row>
    <row r="21" spans="1:10" x14ac:dyDescent="0.2">
      <c r="C21" s="1"/>
      <c r="D21" s="46" t="s">
        <v>19</v>
      </c>
      <c r="E21" s="46"/>
      <c r="F21" s="44">
        <v>159</v>
      </c>
      <c r="G21" s="44"/>
      <c r="H21" s="2"/>
    </row>
    <row r="22" spans="1:10" x14ac:dyDescent="0.2">
      <c r="C22" s="1"/>
      <c r="D22" s="46" t="s">
        <v>147</v>
      </c>
      <c r="E22" s="46"/>
      <c r="F22" s="44">
        <v>317</v>
      </c>
      <c r="G22" s="44"/>
      <c r="H22" s="2"/>
    </row>
    <row r="23" spans="1:10" x14ac:dyDescent="0.25">
      <c r="C23" s="1"/>
      <c r="D23" s="46" t="s">
        <v>161</v>
      </c>
      <c r="E23" s="46"/>
      <c r="F23" s="44">
        <v>342</v>
      </c>
      <c r="G23" s="44"/>
      <c r="H23" s="2"/>
    </row>
    <row r="24" spans="1:10" ht="15.95" thickBot="1" x14ac:dyDescent="0.25">
      <c r="C24" s="3"/>
      <c r="D24" s="45"/>
      <c r="E24" s="45"/>
      <c r="F24" s="45"/>
      <c r="G24" s="45"/>
      <c r="H24" s="4"/>
    </row>
    <row r="25" spans="1:10" ht="15.95" thickBot="1" x14ac:dyDescent="0.25"/>
    <row r="26" spans="1:10" ht="15.95" thickTop="1" x14ac:dyDescent="0.2">
      <c r="A26" s="17" t="s">
        <v>0</v>
      </c>
      <c r="B26" s="18"/>
      <c r="C26" s="18"/>
      <c r="D26" s="18"/>
      <c r="E26" s="18"/>
      <c r="F26" s="18"/>
      <c r="G26" s="18"/>
      <c r="H26" s="18"/>
      <c r="I26" s="18"/>
      <c r="J26" s="19"/>
    </row>
    <row r="27" spans="1:10" ht="15.75" thickBot="1" x14ac:dyDescent="0.3">
      <c r="A27" s="20" t="s">
        <v>1</v>
      </c>
      <c r="B27" s="21"/>
      <c r="C27" s="21"/>
      <c r="D27" s="21"/>
      <c r="E27" s="21"/>
      <c r="F27" s="21"/>
      <c r="G27" s="21"/>
      <c r="H27" s="21"/>
      <c r="I27" s="21"/>
      <c r="J27" s="22"/>
    </row>
    <row r="28" spans="1:10" ht="15" customHeight="1" x14ac:dyDescent="0.25">
      <c r="A28" s="102" t="s">
        <v>47</v>
      </c>
      <c r="B28" s="105" t="s">
        <v>78</v>
      </c>
      <c r="C28" s="106"/>
      <c r="D28" s="106"/>
      <c r="E28" s="107"/>
      <c r="F28" s="35" t="s">
        <v>3</v>
      </c>
      <c r="G28" s="38" t="s">
        <v>10</v>
      </c>
      <c r="H28" s="38"/>
      <c r="I28" s="38"/>
      <c r="J28" s="39"/>
    </row>
    <row r="29" spans="1:10" x14ac:dyDescent="0.25">
      <c r="A29" s="103"/>
      <c r="B29" s="108"/>
      <c r="C29" s="109"/>
      <c r="D29" s="109"/>
      <c r="E29" s="110"/>
      <c r="F29" s="36"/>
      <c r="G29" s="40"/>
      <c r="H29" s="40"/>
      <c r="I29" s="40"/>
      <c r="J29" s="41"/>
    </row>
    <row r="30" spans="1:10" ht="15.75" thickBot="1" x14ac:dyDescent="0.3">
      <c r="A30" s="104"/>
      <c r="B30" s="111"/>
      <c r="C30" s="112"/>
      <c r="D30" s="112"/>
      <c r="E30" s="113"/>
      <c r="F30" s="37"/>
      <c r="G30" s="42"/>
      <c r="H30" s="42"/>
      <c r="I30" s="42"/>
      <c r="J30" s="43"/>
    </row>
    <row r="31" spans="1:10" ht="15.75" thickBot="1" x14ac:dyDescent="0.3"/>
    <row r="32" spans="1:10" x14ac:dyDescent="0.25">
      <c r="A32" s="14" t="s">
        <v>80</v>
      </c>
      <c r="B32" s="15"/>
      <c r="C32" s="15"/>
      <c r="D32" s="15"/>
      <c r="E32" s="15"/>
      <c r="F32" s="15"/>
      <c r="G32" s="15"/>
      <c r="H32" s="15"/>
      <c r="I32" s="15"/>
      <c r="J32" s="16"/>
    </row>
    <row r="33" spans="1:10" x14ac:dyDescent="0.25">
      <c r="A33" s="1"/>
      <c r="B33" s="5"/>
      <c r="C33" s="5"/>
      <c r="D33" s="5"/>
      <c r="E33" s="5"/>
      <c r="F33" s="5"/>
      <c r="G33" s="5"/>
      <c r="H33" s="5"/>
      <c r="I33" s="5"/>
      <c r="J33" s="2"/>
    </row>
    <row r="34" spans="1:10" x14ac:dyDescent="0.25">
      <c r="A34" s="8" t="s">
        <v>22</v>
      </c>
      <c r="B34" s="9"/>
      <c r="C34" s="9" t="s">
        <v>52</v>
      </c>
      <c r="D34" s="9"/>
      <c r="E34" s="9"/>
      <c r="F34" s="9"/>
      <c r="G34" s="9"/>
      <c r="H34" s="9"/>
      <c r="I34" s="9"/>
      <c r="J34" s="12"/>
    </row>
    <row r="35" spans="1:10" x14ac:dyDescent="0.25">
      <c r="A35" s="8" t="s">
        <v>23</v>
      </c>
      <c r="B35" s="9"/>
      <c r="C35" s="9" t="s">
        <v>63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24</v>
      </c>
      <c r="B36" s="9"/>
      <c r="C36" s="9" t="s">
        <v>54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25</v>
      </c>
      <c r="B37" s="9"/>
      <c r="C37" s="117" t="s">
        <v>81</v>
      </c>
      <c r="D37" s="117"/>
      <c r="E37" s="117"/>
      <c r="F37" s="117"/>
      <c r="G37" s="117"/>
      <c r="H37" s="117"/>
      <c r="I37" s="117"/>
      <c r="J37" s="118"/>
    </row>
    <row r="38" spans="1:10" x14ac:dyDescent="0.25">
      <c r="A38" s="8" t="s">
        <v>26</v>
      </c>
      <c r="B38" s="9"/>
      <c r="C38" s="9" t="s">
        <v>32</v>
      </c>
      <c r="D38" s="9"/>
      <c r="E38" s="9"/>
      <c r="F38" s="9"/>
      <c r="G38" s="9"/>
      <c r="H38" s="9"/>
      <c r="I38" s="9"/>
      <c r="J38" s="12"/>
    </row>
    <row r="39" spans="1:10" ht="15.75" thickBot="1" x14ac:dyDescent="0.3">
      <c r="A39" s="10" t="s">
        <v>27</v>
      </c>
      <c r="B39" s="11"/>
      <c r="C39" s="11" t="s">
        <v>33</v>
      </c>
      <c r="D39" s="11"/>
      <c r="E39" s="11"/>
      <c r="F39" s="11"/>
      <c r="G39" s="11"/>
      <c r="H39" s="11"/>
      <c r="I39" s="11"/>
      <c r="J39" s="13"/>
    </row>
    <row r="57" spans="3:8" x14ac:dyDescent="0.25">
      <c r="D57" s="7"/>
      <c r="E57" s="7"/>
      <c r="F57" s="7"/>
      <c r="G57" s="7"/>
    </row>
    <row r="58" spans="3:8" x14ac:dyDescent="0.25">
      <c r="C58" s="114" t="s">
        <v>87</v>
      </c>
      <c r="D58" s="114"/>
      <c r="E58" s="114"/>
      <c r="F58" s="114"/>
      <c r="G58" s="114"/>
      <c r="H58" s="114"/>
    </row>
  </sheetData>
  <mergeCells count="49">
    <mergeCell ref="A1:J1"/>
    <mergeCell ref="A2:J2"/>
    <mergeCell ref="A3:A5"/>
    <mergeCell ref="B3:E5"/>
    <mergeCell ref="F3:F5"/>
    <mergeCell ref="G3:J5"/>
    <mergeCell ref="C19:H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4:B34"/>
    <mergeCell ref="C34:J34"/>
    <mergeCell ref="D23:E23"/>
    <mergeCell ref="F23:G23"/>
    <mergeCell ref="D24:E24"/>
    <mergeCell ref="F24:G24"/>
    <mergeCell ref="A26:J26"/>
    <mergeCell ref="A27:J27"/>
    <mergeCell ref="A28:A30"/>
    <mergeCell ref="B28:E30"/>
    <mergeCell ref="F28:F30"/>
    <mergeCell ref="G28:J30"/>
    <mergeCell ref="A32:J32"/>
    <mergeCell ref="C58:H58"/>
    <mergeCell ref="A35:B35"/>
    <mergeCell ref="C35:J35"/>
    <mergeCell ref="A36:B36"/>
    <mergeCell ref="C36:J36"/>
    <mergeCell ref="A37:B37"/>
    <mergeCell ref="C37:J37"/>
    <mergeCell ref="A38:B38"/>
    <mergeCell ref="C38:J38"/>
    <mergeCell ref="A39:B39"/>
    <mergeCell ref="C39:J39"/>
    <mergeCell ref="D57:G57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zoomScale="110" zoomScaleNormal="150" zoomScalePageLayoutView="110" workbookViewId="0">
      <selection activeCell="D23" sqref="D23:E2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88</v>
      </c>
      <c r="B3" s="105" t="s">
        <v>89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90</v>
      </c>
      <c r="D19" s="49"/>
      <c r="E19" s="49"/>
      <c r="F19" s="49"/>
      <c r="G19" s="49"/>
      <c r="H19" s="49"/>
      <c r="I19" s="50"/>
    </row>
    <row r="20" spans="1:10" x14ac:dyDescent="0.2">
      <c r="C20" s="1"/>
      <c r="D20" s="46" t="s">
        <v>17</v>
      </c>
      <c r="E20" s="46"/>
      <c r="F20" s="46" t="s">
        <v>92</v>
      </c>
      <c r="G20" s="46"/>
      <c r="H20" s="119" t="s">
        <v>91</v>
      </c>
      <c r="I20" s="119"/>
    </row>
    <row r="21" spans="1:10" x14ac:dyDescent="0.2">
      <c r="C21" s="1"/>
      <c r="D21" s="46" t="s">
        <v>19</v>
      </c>
      <c r="E21" s="46"/>
      <c r="F21" s="44">
        <v>0</v>
      </c>
      <c r="G21" s="44"/>
      <c r="H21" s="100" t="s">
        <v>93</v>
      </c>
      <c r="I21" s="100"/>
    </row>
    <row r="22" spans="1:10" x14ac:dyDescent="0.2">
      <c r="C22" s="1"/>
      <c r="D22" s="46" t="s">
        <v>147</v>
      </c>
      <c r="E22" s="46"/>
      <c r="F22" s="44">
        <v>0</v>
      </c>
      <c r="G22" s="44"/>
      <c r="H22" s="100" t="s">
        <v>93</v>
      </c>
      <c r="I22" s="100"/>
    </row>
    <row r="23" spans="1:10" x14ac:dyDescent="0.25">
      <c r="C23" s="1"/>
      <c r="D23" s="46" t="s">
        <v>161</v>
      </c>
      <c r="E23" s="46"/>
      <c r="F23" s="44">
        <v>0</v>
      </c>
      <c r="G23" s="44"/>
      <c r="H23" s="100" t="s">
        <v>93</v>
      </c>
      <c r="I23" s="100"/>
    </row>
    <row r="24" spans="1:10" ht="15.95" thickBot="1" x14ac:dyDescent="0.25">
      <c r="C24" s="3"/>
      <c r="D24" s="45"/>
      <c r="E24" s="45"/>
      <c r="F24" s="45"/>
      <c r="G24" s="45"/>
      <c r="H24" s="45"/>
      <c r="I24" s="101"/>
    </row>
    <row r="25" spans="1:10" x14ac:dyDescent="0.2">
      <c r="C25" s="5"/>
      <c r="D25" s="6"/>
      <c r="E25" s="6"/>
      <c r="F25" s="6"/>
      <c r="G25" s="6"/>
      <c r="H25" s="6"/>
      <c r="I25" s="6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88</v>
      </c>
      <c r="B29" s="105" t="s">
        <v>89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25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94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95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96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97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57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/>
      <c r="D59" s="114"/>
      <c r="E59" s="114"/>
      <c r="F59" s="114"/>
      <c r="G59" s="114"/>
      <c r="H59" s="114"/>
    </row>
  </sheetData>
  <mergeCells count="54">
    <mergeCell ref="A1:J1"/>
    <mergeCell ref="A2:J2"/>
    <mergeCell ref="A3:A5"/>
    <mergeCell ref="B3:E5"/>
    <mergeCell ref="F3:F5"/>
    <mergeCell ref="G3:J5"/>
    <mergeCell ref="C19:I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5:B35"/>
    <mergeCell ref="C35:J35"/>
    <mergeCell ref="D23:E23"/>
    <mergeCell ref="F23:G23"/>
    <mergeCell ref="D24:E24"/>
    <mergeCell ref="F24:G24"/>
    <mergeCell ref="A27:J27"/>
    <mergeCell ref="A28:J28"/>
    <mergeCell ref="A29:A31"/>
    <mergeCell ref="B29:E31"/>
    <mergeCell ref="F29:F31"/>
    <mergeCell ref="G29:J31"/>
    <mergeCell ref="A33:J33"/>
    <mergeCell ref="C59:H59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D58:G58"/>
    <mergeCell ref="H20:I20"/>
    <mergeCell ref="H21:I21"/>
    <mergeCell ref="H22:I22"/>
    <mergeCell ref="H23:I23"/>
    <mergeCell ref="H24:I24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Layout" zoomScale="110" zoomScaleNormal="150" zoomScalePageLayoutView="110" workbookViewId="0">
      <selection activeCell="J50" sqref="J50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100</v>
      </c>
      <c r="B3" s="105" t="s">
        <v>101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102</v>
      </c>
      <c r="D19" s="49"/>
      <c r="E19" s="49"/>
      <c r="F19" s="49"/>
      <c r="G19" s="49"/>
      <c r="H19" s="50"/>
    </row>
    <row r="20" spans="1:10" x14ac:dyDescent="0.2">
      <c r="C20" s="1"/>
      <c r="D20" s="46" t="s">
        <v>17</v>
      </c>
      <c r="E20" s="46"/>
      <c r="F20" s="46" t="s">
        <v>103</v>
      </c>
      <c r="G20" s="46"/>
      <c r="H20" s="2"/>
    </row>
    <row r="21" spans="1:10" x14ac:dyDescent="0.2">
      <c r="C21" s="1"/>
      <c r="D21" s="46" t="s">
        <v>19</v>
      </c>
      <c r="E21" s="46"/>
      <c r="F21" s="44">
        <v>0</v>
      </c>
      <c r="G21" s="44"/>
      <c r="H21" s="2"/>
    </row>
    <row r="22" spans="1:10" x14ac:dyDescent="0.2">
      <c r="C22" s="1"/>
      <c r="D22" s="46" t="s">
        <v>147</v>
      </c>
      <c r="E22" s="46"/>
      <c r="F22" s="44">
        <v>0</v>
      </c>
      <c r="G22" s="44"/>
      <c r="H22" s="2"/>
    </row>
    <row r="23" spans="1:10" x14ac:dyDescent="0.25">
      <c r="C23" s="1"/>
      <c r="D23" s="46" t="s">
        <v>161</v>
      </c>
      <c r="E23" s="46"/>
      <c r="F23" s="44">
        <v>2</v>
      </c>
      <c r="G23" s="44"/>
      <c r="H23" s="2"/>
    </row>
    <row r="24" spans="1:10" ht="15.95" thickBot="1" x14ac:dyDescent="0.25">
      <c r="C24" s="3"/>
      <c r="D24" s="45"/>
      <c r="E24" s="45"/>
      <c r="F24" s="45"/>
      <c r="G24" s="45"/>
      <c r="H24" s="4"/>
    </row>
    <row r="25" spans="1:10" ht="15.95" thickBot="1" x14ac:dyDescent="0.25"/>
    <row r="26" spans="1:10" ht="15.95" thickTop="1" x14ac:dyDescent="0.2">
      <c r="A26" s="17" t="s">
        <v>0</v>
      </c>
      <c r="B26" s="18"/>
      <c r="C26" s="18"/>
      <c r="D26" s="18"/>
      <c r="E26" s="18"/>
      <c r="F26" s="18"/>
      <c r="G26" s="18"/>
      <c r="H26" s="18"/>
      <c r="I26" s="18"/>
      <c r="J26" s="19"/>
    </row>
    <row r="27" spans="1:10" ht="15.75" thickBot="1" x14ac:dyDescent="0.3">
      <c r="A27" s="20" t="s">
        <v>1</v>
      </c>
      <c r="B27" s="21"/>
      <c r="C27" s="21"/>
      <c r="D27" s="21"/>
      <c r="E27" s="21"/>
      <c r="F27" s="21"/>
      <c r="G27" s="21"/>
      <c r="H27" s="21"/>
      <c r="I27" s="21"/>
      <c r="J27" s="22"/>
    </row>
    <row r="28" spans="1:10" ht="15" customHeight="1" x14ac:dyDescent="0.25">
      <c r="A28" s="23" t="s">
        <v>100</v>
      </c>
      <c r="B28" s="105" t="s">
        <v>101</v>
      </c>
      <c r="C28" s="106"/>
      <c r="D28" s="106"/>
      <c r="E28" s="107"/>
      <c r="F28" s="35" t="s">
        <v>3</v>
      </c>
      <c r="G28" s="38" t="s">
        <v>10</v>
      </c>
      <c r="H28" s="38"/>
      <c r="I28" s="38"/>
      <c r="J28" s="39"/>
    </row>
    <row r="29" spans="1:10" x14ac:dyDescent="0.25">
      <c r="A29" s="24"/>
      <c r="B29" s="108"/>
      <c r="C29" s="109"/>
      <c r="D29" s="109"/>
      <c r="E29" s="110"/>
      <c r="F29" s="36"/>
      <c r="G29" s="40"/>
      <c r="H29" s="40"/>
      <c r="I29" s="40"/>
      <c r="J29" s="41"/>
    </row>
    <row r="30" spans="1:10" ht="15.75" thickBot="1" x14ac:dyDescent="0.3">
      <c r="A30" s="25"/>
      <c r="B30" s="111"/>
      <c r="C30" s="112"/>
      <c r="D30" s="112"/>
      <c r="E30" s="113"/>
      <c r="F30" s="37"/>
      <c r="G30" s="42"/>
      <c r="H30" s="42"/>
      <c r="I30" s="42"/>
      <c r="J30" s="43"/>
    </row>
    <row r="31" spans="1:10" ht="15.75" thickBot="1" x14ac:dyDescent="0.3"/>
    <row r="32" spans="1:10" x14ac:dyDescent="0.25">
      <c r="A32" s="14" t="s">
        <v>104</v>
      </c>
      <c r="B32" s="15"/>
      <c r="C32" s="15"/>
      <c r="D32" s="15"/>
      <c r="E32" s="15"/>
      <c r="F32" s="15"/>
      <c r="G32" s="15"/>
      <c r="H32" s="15"/>
      <c r="I32" s="15"/>
      <c r="J32" s="16"/>
    </row>
    <row r="33" spans="1:10" x14ac:dyDescent="0.25">
      <c r="A33" s="1"/>
      <c r="B33" s="5"/>
      <c r="C33" s="5"/>
      <c r="D33" s="5"/>
      <c r="E33" s="5"/>
      <c r="F33" s="5"/>
      <c r="G33" s="5"/>
      <c r="H33" s="5"/>
      <c r="I33" s="5"/>
      <c r="J33" s="2"/>
    </row>
    <row r="34" spans="1:10" x14ac:dyDescent="0.25">
      <c r="A34" s="8" t="s">
        <v>22</v>
      </c>
      <c r="B34" s="9"/>
      <c r="C34" s="9" t="s">
        <v>95</v>
      </c>
      <c r="D34" s="9"/>
      <c r="E34" s="9"/>
      <c r="F34" s="9"/>
      <c r="G34" s="9"/>
      <c r="H34" s="9"/>
      <c r="I34" s="9"/>
      <c r="J34" s="12"/>
    </row>
    <row r="35" spans="1:10" x14ac:dyDescent="0.25">
      <c r="A35" s="8" t="s">
        <v>23</v>
      </c>
      <c r="B35" s="9"/>
      <c r="C35" s="9" t="s">
        <v>63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24</v>
      </c>
      <c r="B36" s="9"/>
      <c r="C36" s="9" t="s">
        <v>96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25</v>
      </c>
      <c r="B37" s="9"/>
      <c r="C37" s="117" t="s">
        <v>105</v>
      </c>
      <c r="D37" s="117"/>
      <c r="E37" s="117"/>
      <c r="F37" s="117"/>
      <c r="G37" s="117"/>
      <c r="H37" s="117"/>
      <c r="I37" s="117"/>
      <c r="J37" s="118"/>
    </row>
    <row r="38" spans="1:10" x14ac:dyDescent="0.25">
      <c r="A38" s="8" t="s">
        <v>26</v>
      </c>
      <c r="B38" s="9"/>
      <c r="C38" s="9" t="s">
        <v>32</v>
      </c>
      <c r="D38" s="9"/>
      <c r="E38" s="9"/>
      <c r="F38" s="9"/>
      <c r="G38" s="9"/>
      <c r="H38" s="9"/>
      <c r="I38" s="9"/>
      <c r="J38" s="12"/>
    </row>
    <row r="39" spans="1:10" ht="15.75" thickBot="1" x14ac:dyDescent="0.3">
      <c r="A39" s="10" t="s">
        <v>27</v>
      </c>
      <c r="B39" s="11"/>
      <c r="C39" s="11" t="s">
        <v>33</v>
      </c>
      <c r="D39" s="11"/>
      <c r="E39" s="11"/>
      <c r="F39" s="11"/>
      <c r="G39" s="11"/>
      <c r="H39" s="11"/>
      <c r="I39" s="11"/>
      <c r="J39" s="13"/>
    </row>
    <row r="57" spans="3:8" x14ac:dyDescent="0.25">
      <c r="D57" s="7"/>
      <c r="E57" s="7"/>
      <c r="F57" s="7"/>
      <c r="G57" s="7"/>
    </row>
    <row r="58" spans="3:8" x14ac:dyDescent="0.25">
      <c r="C58" s="114"/>
      <c r="D58" s="114"/>
      <c r="E58" s="114"/>
      <c r="F58" s="114"/>
      <c r="G58" s="114"/>
      <c r="H58" s="114"/>
    </row>
  </sheetData>
  <mergeCells count="49">
    <mergeCell ref="A1:J1"/>
    <mergeCell ref="A2:J2"/>
    <mergeCell ref="A3:A5"/>
    <mergeCell ref="B3:E5"/>
    <mergeCell ref="F3:F5"/>
    <mergeCell ref="G3:J5"/>
    <mergeCell ref="C19:H19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D20:E20"/>
    <mergeCell ref="F20:G20"/>
    <mergeCell ref="D21:E21"/>
    <mergeCell ref="F21:G21"/>
    <mergeCell ref="D22:E22"/>
    <mergeCell ref="F22:G22"/>
    <mergeCell ref="A34:B34"/>
    <mergeCell ref="C34:J34"/>
    <mergeCell ref="D23:E23"/>
    <mergeCell ref="F23:G23"/>
    <mergeCell ref="D24:E24"/>
    <mergeCell ref="F24:G24"/>
    <mergeCell ref="A26:J26"/>
    <mergeCell ref="A27:J27"/>
    <mergeCell ref="A28:A30"/>
    <mergeCell ref="B28:E30"/>
    <mergeCell ref="F28:F30"/>
    <mergeCell ref="G28:J30"/>
    <mergeCell ref="A32:J32"/>
    <mergeCell ref="C58:H58"/>
    <mergeCell ref="A35:B35"/>
    <mergeCell ref="C35:J35"/>
    <mergeCell ref="A36:B36"/>
    <mergeCell ref="C36:J36"/>
    <mergeCell ref="A37:B37"/>
    <mergeCell ref="C37:J37"/>
    <mergeCell ref="A38:B38"/>
    <mergeCell ref="C38:J38"/>
    <mergeCell ref="A39:B39"/>
    <mergeCell ref="C39:J39"/>
    <mergeCell ref="D57:G57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Layout" topLeftCell="A7" zoomScale="110" zoomScaleNormal="150" zoomScalePageLayoutView="110" workbookViewId="0">
      <selection activeCell="F23" sqref="F23:G23"/>
    </sheetView>
  </sheetViews>
  <sheetFormatPr baseColWidth="10" defaultRowHeight="15" x14ac:dyDescent="0.25"/>
  <cols>
    <col min="10" max="10" width="14" customWidth="1"/>
  </cols>
  <sheetData>
    <row r="1" spans="1:10" ht="15.95" thickTop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75" thickBo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100</v>
      </c>
      <c r="B3" s="105" t="s">
        <v>106</v>
      </c>
      <c r="C3" s="106"/>
      <c r="D3" s="106"/>
      <c r="E3" s="107"/>
      <c r="F3" s="35" t="s">
        <v>3</v>
      </c>
      <c r="G3" s="38" t="s">
        <v>10</v>
      </c>
      <c r="H3" s="38"/>
      <c r="I3" s="38"/>
      <c r="J3" s="39"/>
    </row>
    <row r="4" spans="1:10" x14ac:dyDescent="0.25">
      <c r="A4" s="24"/>
      <c r="B4" s="108"/>
      <c r="C4" s="109"/>
      <c r="D4" s="109"/>
      <c r="E4" s="110"/>
      <c r="F4" s="36"/>
      <c r="G4" s="40"/>
      <c r="H4" s="40"/>
      <c r="I4" s="40"/>
      <c r="J4" s="41"/>
    </row>
    <row r="5" spans="1:10" ht="15.75" thickBot="1" x14ac:dyDescent="0.3">
      <c r="A5" s="25"/>
      <c r="B5" s="111"/>
      <c r="C5" s="112"/>
      <c r="D5" s="112"/>
      <c r="E5" s="113"/>
      <c r="F5" s="37"/>
      <c r="G5" s="42"/>
      <c r="H5" s="42"/>
      <c r="I5" s="42"/>
      <c r="J5" s="43"/>
    </row>
    <row r="6" spans="1:10" ht="15.75" thickBot="1" x14ac:dyDescent="0.3">
      <c r="A6" s="88" t="s">
        <v>4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 x14ac:dyDescent="0.3">
      <c r="A7" s="54" t="s">
        <v>5</v>
      </c>
      <c r="B7" s="52"/>
      <c r="C7" s="52"/>
      <c r="D7" s="52"/>
      <c r="E7" s="55"/>
      <c r="F7" s="51" t="s">
        <v>6</v>
      </c>
      <c r="G7" s="52"/>
      <c r="H7" s="52"/>
      <c r="I7" s="52"/>
      <c r="J7" s="53"/>
    </row>
    <row r="8" spans="1:10" ht="22.5" customHeight="1" x14ac:dyDescent="0.25">
      <c r="A8" s="56" t="s">
        <v>8</v>
      </c>
      <c r="B8" s="57"/>
      <c r="C8" s="73" t="s">
        <v>13</v>
      </c>
      <c r="D8" s="73"/>
      <c r="E8" s="73"/>
      <c r="F8" s="76" t="s">
        <v>11</v>
      </c>
      <c r="G8" s="76"/>
      <c r="H8" s="76"/>
      <c r="I8" s="76"/>
      <c r="J8" s="77"/>
    </row>
    <row r="9" spans="1:10" ht="21.75" customHeight="1" x14ac:dyDescent="0.25">
      <c r="A9" s="58"/>
      <c r="B9" s="59"/>
      <c r="C9" s="74"/>
      <c r="D9" s="74"/>
      <c r="E9" s="74"/>
      <c r="F9" s="78"/>
      <c r="G9" s="78"/>
      <c r="H9" s="78"/>
      <c r="I9" s="78"/>
      <c r="J9" s="79"/>
    </row>
    <row r="10" spans="1:10" ht="23.25" customHeight="1" x14ac:dyDescent="0.25">
      <c r="A10" s="58"/>
      <c r="B10" s="59"/>
      <c r="C10" s="74"/>
      <c r="D10" s="74"/>
      <c r="E10" s="74"/>
      <c r="F10" s="78"/>
      <c r="G10" s="78"/>
      <c r="H10" s="78"/>
      <c r="I10" s="78"/>
      <c r="J10" s="79"/>
    </row>
    <row r="11" spans="1:10" ht="39.75" customHeight="1" thickBot="1" x14ac:dyDescent="0.3">
      <c r="A11" s="60"/>
      <c r="B11" s="61"/>
      <c r="C11" s="75"/>
      <c r="D11" s="75"/>
      <c r="E11" s="75"/>
      <c r="F11" s="80"/>
      <c r="G11" s="80"/>
      <c r="H11" s="80"/>
      <c r="I11" s="80"/>
      <c r="J11" s="81"/>
    </row>
    <row r="12" spans="1:10" ht="15.75" thickBot="1" x14ac:dyDescent="0.3">
      <c r="A12" s="62" t="s">
        <v>9</v>
      </c>
      <c r="B12" s="63"/>
      <c r="C12" s="66" t="s">
        <v>14</v>
      </c>
      <c r="D12" s="27"/>
      <c r="E12" s="67"/>
      <c r="F12" s="52" t="s">
        <v>7</v>
      </c>
      <c r="G12" s="52"/>
      <c r="H12" s="52"/>
      <c r="I12" s="52"/>
      <c r="J12" s="53"/>
    </row>
    <row r="13" spans="1:10" ht="42.75" customHeight="1" x14ac:dyDescent="0.25">
      <c r="A13" s="62"/>
      <c r="B13" s="63"/>
      <c r="C13" s="68"/>
      <c r="D13" s="30"/>
      <c r="E13" s="69"/>
      <c r="F13" s="82" t="s">
        <v>12</v>
      </c>
      <c r="G13" s="82"/>
      <c r="H13" s="82"/>
      <c r="I13" s="82"/>
      <c r="J13" s="83"/>
    </row>
    <row r="14" spans="1:10" ht="39.75" customHeight="1" x14ac:dyDescent="0.25">
      <c r="A14" s="62"/>
      <c r="B14" s="63"/>
      <c r="C14" s="68"/>
      <c r="D14" s="30"/>
      <c r="E14" s="69"/>
      <c r="F14" s="84"/>
      <c r="G14" s="84"/>
      <c r="H14" s="84"/>
      <c r="I14" s="84"/>
      <c r="J14" s="85"/>
    </row>
    <row r="15" spans="1:10" ht="34.5" customHeight="1" x14ac:dyDescent="0.25">
      <c r="A15" s="62"/>
      <c r="B15" s="63"/>
      <c r="C15" s="68"/>
      <c r="D15" s="30"/>
      <c r="E15" s="69"/>
      <c r="F15" s="84"/>
      <c r="G15" s="84"/>
      <c r="H15" s="84"/>
      <c r="I15" s="84"/>
      <c r="J15" s="85"/>
    </row>
    <row r="16" spans="1:10" ht="30" customHeight="1" thickBot="1" x14ac:dyDescent="0.3">
      <c r="A16" s="64"/>
      <c r="B16" s="65"/>
      <c r="C16" s="70"/>
      <c r="D16" s="71"/>
      <c r="E16" s="72"/>
      <c r="F16" s="86"/>
      <c r="G16" s="86"/>
      <c r="H16" s="86"/>
      <c r="I16" s="86"/>
      <c r="J16" s="87"/>
    </row>
    <row r="17" spans="1:10" ht="15.95" thickTop="1" x14ac:dyDescent="0.2"/>
    <row r="18" spans="1:10" ht="15.95" thickBot="1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.95" thickBot="1" x14ac:dyDescent="0.25">
      <c r="C19" s="48" t="s">
        <v>107</v>
      </c>
      <c r="D19" s="49"/>
      <c r="E19" s="49"/>
      <c r="F19" s="49"/>
      <c r="G19" s="49"/>
      <c r="H19" s="49"/>
      <c r="I19" s="50"/>
    </row>
    <row r="20" spans="1:10" x14ac:dyDescent="0.2">
      <c r="C20" s="1"/>
      <c r="D20" s="46" t="s">
        <v>17</v>
      </c>
      <c r="E20" s="46"/>
      <c r="F20" s="46" t="s">
        <v>108</v>
      </c>
      <c r="G20" s="46"/>
      <c r="H20" s="98" t="s">
        <v>88</v>
      </c>
      <c r="I20" s="99"/>
    </row>
    <row r="21" spans="1:10" x14ac:dyDescent="0.2">
      <c r="C21" s="1"/>
      <c r="D21" s="46" t="s">
        <v>19</v>
      </c>
      <c r="E21" s="46"/>
      <c r="F21" s="44">
        <v>0</v>
      </c>
      <c r="G21" s="44"/>
      <c r="H21" s="100" t="s">
        <v>93</v>
      </c>
      <c r="I21" s="100"/>
    </row>
    <row r="22" spans="1:10" x14ac:dyDescent="0.2">
      <c r="C22" s="1"/>
      <c r="D22" s="46" t="s">
        <v>147</v>
      </c>
      <c r="E22" s="46"/>
      <c r="F22" s="44">
        <v>30</v>
      </c>
      <c r="G22" s="44"/>
      <c r="H22" s="100">
        <v>1</v>
      </c>
      <c r="I22" s="100"/>
    </row>
    <row r="23" spans="1:10" x14ac:dyDescent="0.25">
      <c r="C23" s="1"/>
      <c r="D23" s="46" t="s">
        <v>162</v>
      </c>
      <c r="E23" s="46"/>
      <c r="F23" s="44">
        <v>117</v>
      </c>
      <c r="G23" s="44"/>
      <c r="H23" s="100">
        <v>2</v>
      </c>
      <c r="I23" s="100"/>
    </row>
    <row r="24" spans="1:10" ht="15.95" thickBot="1" x14ac:dyDescent="0.25">
      <c r="C24" s="3"/>
      <c r="D24" s="45"/>
      <c r="E24" s="45"/>
      <c r="F24" s="45"/>
      <c r="G24" s="45"/>
      <c r="H24" s="45"/>
      <c r="I24" s="101"/>
    </row>
    <row r="25" spans="1:10" x14ac:dyDescent="0.2">
      <c r="C25" s="5"/>
      <c r="D25" s="6"/>
      <c r="E25" s="6"/>
      <c r="F25" s="6"/>
      <c r="G25" s="6"/>
      <c r="H25" s="6"/>
      <c r="I25" s="6"/>
    </row>
    <row r="26" spans="1:10" ht="15.95" thickBot="1" x14ac:dyDescent="0.25"/>
    <row r="27" spans="1:10" ht="15.75" thickTop="1" x14ac:dyDescent="0.25">
      <c r="A27" s="17" t="s">
        <v>0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15.75" thickBot="1" x14ac:dyDescent="0.3">
      <c r="A28" s="20" t="s">
        <v>1</v>
      </c>
      <c r="B28" s="21"/>
      <c r="C28" s="21"/>
      <c r="D28" s="21"/>
      <c r="E28" s="21"/>
      <c r="F28" s="21"/>
      <c r="G28" s="21"/>
      <c r="H28" s="21"/>
      <c r="I28" s="21"/>
      <c r="J28" s="22"/>
    </row>
    <row r="29" spans="1:10" ht="15" customHeight="1" x14ac:dyDescent="0.25">
      <c r="A29" s="23" t="s">
        <v>100</v>
      </c>
      <c r="B29" s="105" t="s">
        <v>106</v>
      </c>
      <c r="C29" s="106"/>
      <c r="D29" s="106"/>
      <c r="E29" s="107"/>
      <c r="F29" s="35" t="s">
        <v>3</v>
      </c>
      <c r="G29" s="38" t="s">
        <v>10</v>
      </c>
      <c r="H29" s="38"/>
      <c r="I29" s="38"/>
      <c r="J29" s="39"/>
    </row>
    <row r="30" spans="1:10" x14ac:dyDescent="0.25">
      <c r="A30" s="24"/>
      <c r="B30" s="108"/>
      <c r="C30" s="109"/>
      <c r="D30" s="109"/>
      <c r="E30" s="110"/>
      <c r="F30" s="36"/>
      <c r="G30" s="40"/>
      <c r="H30" s="40"/>
      <c r="I30" s="40"/>
      <c r="J30" s="41"/>
    </row>
    <row r="31" spans="1:10" ht="15.75" thickBot="1" x14ac:dyDescent="0.3">
      <c r="A31" s="25"/>
      <c r="B31" s="111"/>
      <c r="C31" s="112"/>
      <c r="D31" s="112"/>
      <c r="E31" s="113"/>
      <c r="F31" s="37"/>
      <c r="G31" s="42"/>
      <c r="H31" s="42"/>
      <c r="I31" s="42"/>
      <c r="J31" s="43"/>
    </row>
    <row r="32" spans="1:10" ht="15.75" thickBot="1" x14ac:dyDescent="0.3"/>
    <row r="33" spans="1:10" x14ac:dyDescent="0.25">
      <c r="A33" s="14" t="s">
        <v>109</v>
      </c>
      <c r="B33" s="15"/>
      <c r="C33" s="15"/>
      <c r="D33" s="15"/>
      <c r="E33" s="15"/>
      <c r="F33" s="15"/>
      <c r="G33" s="15"/>
      <c r="H33" s="15"/>
      <c r="I33" s="15"/>
      <c r="J33" s="16"/>
    </row>
    <row r="34" spans="1:10" x14ac:dyDescent="0.25">
      <c r="A34" s="1"/>
      <c r="B34" s="5"/>
      <c r="C34" s="5"/>
      <c r="D34" s="5"/>
      <c r="E34" s="5"/>
      <c r="F34" s="5"/>
      <c r="G34" s="5"/>
      <c r="H34" s="5"/>
      <c r="I34" s="5"/>
      <c r="J34" s="2"/>
    </row>
    <row r="35" spans="1:10" x14ac:dyDescent="0.25">
      <c r="A35" s="8" t="s">
        <v>22</v>
      </c>
      <c r="B35" s="9"/>
      <c r="C35" s="9" t="s">
        <v>95</v>
      </c>
      <c r="D35" s="9"/>
      <c r="E35" s="9"/>
      <c r="F35" s="9"/>
      <c r="G35" s="9"/>
      <c r="H35" s="9"/>
      <c r="I35" s="9"/>
      <c r="J35" s="12"/>
    </row>
    <row r="36" spans="1:10" x14ac:dyDescent="0.25">
      <c r="A36" s="8" t="s">
        <v>23</v>
      </c>
      <c r="B36" s="9"/>
      <c r="C36" s="9" t="s">
        <v>63</v>
      </c>
      <c r="D36" s="9"/>
      <c r="E36" s="9"/>
      <c r="F36" s="9"/>
      <c r="G36" s="9"/>
      <c r="H36" s="9"/>
      <c r="I36" s="9"/>
      <c r="J36" s="12"/>
    </row>
    <row r="37" spans="1:10" x14ac:dyDescent="0.25">
      <c r="A37" s="8" t="s">
        <v>24</v>
      </c>
      <c r="B37" s="9"/>
      <c r="C37" s="9" t="s">
        <v>30</v>
      </c>
      <c r="D37" s="9"/>
      <c r="E37" s="9"/>
      <c r="F37" s="9"/>
      <c r="G37" s="9"/>
      <c r="H37" s="9"/>
      <c r="I37" s="9"/>
      <c r="J37" s="12"/>
    </row>
    <row r="38" spans="1:10" x14ac:dyDescent="0.25">
      <c r="A38" s="8" t="s">
        <v>25</v>
      </c>
      <c r="B38" s="9"/>
      <c r="C38" s="117" t="s">
        <v>110</v>
      </c>
      <c r="D38" s="117"/>
      <c r="E38" s="117"/>
      <c r="F38" s="117"/>
      <c r="G38" s="117"/>
      <c r="H38" s="117"/>
      <c r="I38" s="117"/>
      <c r="J38" s="118"/>
    </row>
    <row r="39" spans="1:10" x14ac:dyDescent="0.25">
      <c r="A39" s="8" t="s">
        <v>26</v>
      </c>
      <c r="B39" s="9"/>
      <c r="C39" s="9" t="s">
        <v>32</v>
      </c>
      <c r="D39" s="9"/>
      <c r="E39" s="9"/>
      <c r="F39" s="9"/>
      <c r="G39" s="9"/>
      <c r="H39" s="9"/>
      <c r="I39" s="9"/>
      <c r="J39" s="12"/>
    </row>
    <row r="40" spans="1:10" ht="15.75" thickBot="1" x14ac:dyDescent="0.3">
      <c r="A40" s="10" t="s">
        <v>27</v>
      </c>
      <c r="B40" s="11"/>
      <c r="C40" s="11" t="s">
        <v>33</v>
      </c>
      <c r="D40" s="11"/>
      <c r="E40" s="11"/>
      <c r="F40" s="11"/>
      <c r="G40" s="11"/>
      <c r="H40" s="11"/>
      <c r="I40" s="11"/>
      <c r="J40" s="13"/>
    </row>
    <row r="58" spans="3:8" x14ac:dyDescent="0.25">
      <c r="D58" s="7"/>
      <c r="E58" s="7"/>
      <c r="F58" s="7"/>
      <c r="G58" s="7"/>
    </row>
    <row r="59" spans="3:8" x14ac:dyDescent="0.25">
      <c r="C59" s="114"/>
      <c r="D59" s="114"/>
      <c r="E59" s="114"/>
      <c r="F59" s="114"/>
      <c r="G59" s="114"/>
      <c r="H59" s="114"/>
    </row>
  </sheetData>
  <mergeCells count="54">
    <mergeCell ref="A1:J1"/>
    <mergeCell ref="A2:J2"/>
    <mergeCell ref="A3:A5"/>
    <mergeCell ref="B3:E5"/>
    <mergeCell ref="F3:F5"/>
    <mergeCell ref="G3:J5"/>
    <mergeCell ref="A6:J6"/>
    <mergeCell ref="A7:E7"/>
    <mergeCell ref="F7:J7"/>
    <mergeCell ref="A8:B11"/>
    <mergeCell ref="C8:E11"/>
    <mergeCell ref="F8:J11"/>
    <mergeCell ref="A12:B16"/>
    <mergeCell ref="C12:E16"/>
    <mergeCell ref="F12:J12"/>
    <mergeCell ref="F13:J16"/>
    <mergeCell ref="A18:J18"/>
    <mergeCell ref="A27:J27"/>
    <mergeCell ref="A28:J28"/>
    <mergeCell ref="D20:E20"/>
    <mergeCell ref="F20:G20"/>
    <mergeCell ref="D21:E21"/>
    <mergeCell ref="F21:G21"/>
    <mergeCell ref="D22:E22"/>
    <mergeCell ref="F22:G22"/>
    <mergeCell ref="H20:I20"/>
    <mergeCell ref="H21:I21"/>
    <mergeCell ref="H22:I22"/>
    <mergeCell ref="H23:I23"/>
    <mergeCell ref="H24:I24"/>
    <mergeCell ref="D58:G58"/>
    <mergeCell ref="C59:H59"/>
    <mergeCell ref="A36:B36"/>
    <mergeCell ref="C36:J36"/>
    <mergeCell ref="A37:B37"/>
    <mergeCell ref="C37:J37"/>
    <mergeCell ref="A38:B38"/>
    <mergeCell ref="C38:J38"/>
    <mergeCell ref="C19:I19"/>
    <mergeCell ref="A39:B39"/>
    <mergeCell ref="C39:J39"/>
    <mergeCell ref="A40:B40"/>
    <mergeCell ref="C40:J40"/>
    <mergeCell ref="A29:A31"/>
    <mergeCell ref="B29:E31"/>
    <mergeCell ref="F29:F31"/>
    <mergeCell ref="G29:J31"/>
    <mergeCell ref="A33:J33"/>
    <mergeCell ref="A35:B35"/>
    <mergeCell ref="C35:J35"/>
    <mergeCell ref="D23:E23"/>
    <mergeCell ref="F23:G23"/>
    <mergeCell ref="D24:E24"/>
    <mergeCell ref="F24:G24"/>
  </mergeCells>
  <pageMargins left="0.7" right="0.7" top="0.75" bottom="0.75" header="0.3" footer="0.3"/>
  <pageSetup orientation="landscape" horizontalDpi="0" verticalDpi="0" r:id="rId1"/>
  <headerFooter>
    <oddHeader>&amp;C&amp;"-,Negrita"EJERCICIO 2019
AVANCE DE RESULTADOS AL TERCER TRIMESTRE</oddHead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Fin</vt:lpstr>
      <vt:lpstr>Proposito</vt:lpstr>
      <vt:lpstr>C 1</vt:lpstr>
      <vt:lpstr>C 2</vt:lpstr>
      <vt:lpstr>C 3</vt:lpstr>
      <vt:lpstr>C 4</vt:lpstr>
      <vt:lpstr>A 1 C 1</vt:lpstr>
      <vt:lpstr>A 2 C 1</vt:lpstr>
      <vt:lpstr>A 1 C 2</vt:lpstr>
      <vt:lpstr>A 1 C 3</vt:lpstr>
      <vt:lpstr>A 2 C 3</vt:lpstr>
      <vt:lpstr>A 1 C 4</vt:lpstr>
      <vt:lpstr>A 2 C 4</vt:lpstr>
      <vt:lpstr>Datos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Alesi</dc:creator>
  <cp:lastModifiedBy>Alesi</cp:lastModifiedBy>
  <cp:lastPrinted>2019-04-10T19:04:52Z</cp:lastPrinted>
  <dcterms:created xsi:type="dcterms:W3CDTF">2019-04-02T19:47:12Z</dcterms:created>
  <dcterms:modified xsi:type="dcterms:W3CDTF">2019-10-11T20:04:10Z</dcterms:modified>
</cp:coreProperties>
</file>